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Справка об исполнении бюджета на сайт\2026\"/>
    </mc:Choice>
  </mc:AlternateContent>
  <xr:revisionPtr revIDLastSave="0" documentId="13_ncr:1_{C3D3E6C8-DA89-47AB-A912-6F9909ADD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C20" i="1"/>
  <c r="D20" i="1"/>
  <c r="D5" i="1"/>
  <c r="D6" i="1"/>
  <c r="E6" i="1" s="1"/>
  <c r="D7" i="1"/>
  <c r="D8" i="1"/>
  <c r="D9" i="1"/>
  <c r="D10" i="1"/>
  <c r="D11" i="1"/>
  <c r="D12" i="1"/>
  <c r="D13" i="1"/>
  <c r="D14" i="1"/>
  <c r="D15" i="1"/>
  <c r="D16" i="1"/>
  <c r="D17" i="1"/>
  <c r="D18" i="1"/>
  <c r="E18" i="1" s="1"/>
  <c r="D19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D69" i="1"/>
  <c r="A67" i="1"/>
  <c r="E21" i="1"/>
  <c r="E7" i="1" l="1"/>
  <c r="E69" i="1"/>
  <c r="E17" i="1"/>
  <c r="E8" i="1"/>
  <c r="E5" i="1"/>
  <c r="E11" i="1"/>
  <c r="E10" i="1"/>
  <c r="E14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9" i="1"/>
  <c r="E12" i="1"/>
  <c r="E13" i="1"/>
  <c r="E20" i="1"/>
  <c r="A1" i="1" l="1"/>
</calcChain>
</file>

<file path=xl/sharedStrings.xml><?xml version="1.0" encoding="utf-8"?>
<sst xmlns="http://schemas.openxmlformats.org/spreadsheetml/2006/main" count="26" uniqueCount="17">
  <si>
    <t>1-Наименование показателя</t>
  </si>
  <si>
    <t>2-РзПр</t>
  </si>
  <si>
    <t>3-План</t>
  </si>
  <si>
    <t>4-Факт</t>
  </si>
  <si>
    <t>5-Процент исполнения</t>
  </si>
  <si>
    <t>00001050000000000000</t>
  </si>
  <si>
    <t>Х</t>
  </si>
  <si>
    <t>в рублях</t>
  </si>
  <si>
    <t>2-Код дохода по КД</t>
  </si>
  <si>
    <t>Доходы бюджета - Всего</t>
  </si>
  <si>
    <t>Расходы - всего</t>
  </si>
  <si>
    <t>7900</t>
  </si>
  <si>
    <t>Изменение остатков средств</t>
  </si>
  <si>
    <t xml:space="preserve">2-Код источника финансирования </t>
  </si>
  <si>
    <t>Кредиты кредитных организаций в валюте Российской Федерации</t>
  </si>
  <si>
    <t>00001020000000000000</t>
  </si>
  <si>
    <t>за первый квартал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</si>
</sst>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Border="1"/>
    <xf numFmtId="49" fontId="3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center" wrapText="1"/>
    </xf>
    <xf numFmtId="4" fontId="5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left" wrapText="1"/>
    </xf>
    <xf numFmtId="4" fontId="6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49" fontId="4" fillId="0" borderId="4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Downloads\&#1057;&#1087;&#1088;&#1072;&#1074;&#1082;&#1072;%20&#1086;&#1073;%20&#1080;&#1089;&#1087;&#1086;&#1083;&#1085;&#1077;&#1085;&#1080;&#1080;%20&#1073;&#1102;&#1076;&#1078;&#1077;&#1090;&#1072;%20&#1052;&#1091;&#1085;&#1080;&#1094;&#1080;&#1087;&#1072;&#1083;&#1100;&#1085;&#1086;&#1075;&#1086;%20&#1086;&#1073;&#1088;&#1072;&#1079;&#1086;&#1074;&#1072;&#1085;&#1080;&#1103;%20&#1063;&#1077;&#1088;&#1077;&#1084;&#1093;&#1086;&#1074;&#10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ocac5evj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lo5j4cf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gcoq24f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1hbil1t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 (2)"/>
      <sheetName val="Лист 1"/>
      <sheetName val="Лист2"/>
    </sheetNames>
    <sheetDataSet>
      <sheetData sheetId="0"/>
      <sheetData sheetId="1">
        <row r="4">
          <cell r="A4" t="str">
            <v>Справка об исполнении бюджета Муниципального образования "город Черемхово"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9">
          <cell r="A9" t="str">
            <v>ОБЩЕГОСУДАРСТВЕННЫЕ ВОПРОСЫ</v>
          </cell>
        </row>
        <row r="55">
          <cell r="A55" t="str">
            <v>Результат исполнения бюджета (дефицит / профицит)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8">
          <cell r="D8">
            <v>48232000</v>
          </cell>
          <cell r="Y8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8">
          <cell r="C8">
            <v>3537640627.1999998</v>
          </cell>
          <cell r="D8">
            <v>627879403.22000003</v>
          </cell>
        </row>
        <row r="9">
          <cell r="A9" t="str">
            <v>НАЛОГОВЫЕ И НЕНАЛОГОВЫЕ ДОХОДЫ</v>
          </cell>
          <cell r="B9" t="str">
            <v>00010000000000000000</v>
          </cell>
          <cell r="C9">
            <v>723651500</v>
          </cell>
          <cell r="D9">
            <v>141876908.31</v>
          </cell>
        </row>
        <row r="10">
          <cell r="A10" t="str">
            <v>НАЛОГИ НА ПРИБЫЛЬ, ДОХОДЫ</v>
          </cell>
          <cell r="B10" t="str">
            <v>00010100000000000000</v>
          </cell>
          <cell r="C10">
            <v>391827500</v>
          </cell>
          <cell r="D10">
            <v>74032832.239999995</v>
          </cell>
        </row>
        <row r="11">
          <cell r="A11" t="str">
            <v>НАЛОГИ НА ТОВАРЫ (РАБОТЫ, УСЛУГИ), РЕАЛИЗУЕМЫЕ НА ТЕРРИТОРИИ РОССИЙСКОЙ ФЕДЕРАЦИИ</v>
          </cell>
          <cell r="B11" t="str">
            <v>00010300000000000000</v>
          </cell>
          <cell r="C11">
            <v>24401000</v>
          </cell>
          <cell r="D11">
            <v>6229863.2599999998</v>
          </cell>
        </row>
        <row r="12">
          <cell r="A12" t="str">
            <v>НАЛОГИ НА СОВОКУПНЫЙ ДОХОД</v>
          </cell>
          <cell r="B12" t="str">
            <v>00010500000000000000</v>
          </cell>
          <cell r="C12">
            <v>116367900</v>
          </cell>
          <cell r="D12">
            <v>6009506.4000000004</v>
          </cell>
        </row>
        <row r="13">
          <cell r="A13" t="str">
            <v>НАЛОГИ НА ИМУЩЕСТВО</v>
          </cell>
          <cell r="B13" t="str">
            <v>00010600000000000000</v>
          </cell>
          <cell r="C13">
            <v>33887000</v>
          </cell>
          <cell r="D13">
            <v>4248890.6399999997</v>
          </cell>
        </row>
        <row r="14">
          <cell r="A14" t="str">
            <v>ГОСУДАРСТВЕННАЯ ПОШЛИНА</v>
          </cell>
          <cell r="B14" t="str">
            <v>00010800000000000000</v>
          </cell>
          <cell r="C14">
            <v>53003800</v>
          </cell>
          <cell r="D14">
            <v>11664559.220000001</v>
          </cell>
        </row>
        <row r="15">
          <cell r="A15" t="str">
            <v>ДОХОДЫ ОТ ИСПОЛЬЗОВАНИЯ ИМУЩЕСТВА, НАХОДЯЩЕГОСЯ В ГОСУДАРСТВЕННОЙ И МУНИЦИПАЛЬНОЙ СОБСТВЕННОСТИ</v>
          </cell>
          <cell r="B15" t="str">
            <v>00011100000000000000</v>
          </cell>
          <cell r="C15">
            <v>33373500</v>
          </cell>
          <cell r="D15">
            <v>11447655.800000001</v>
          </cell>
        </row>
        <row r="16">
          <cell r="A16" t="str">
            <v>ДОХОДЫ ОТ ОКАЗАНИЯ ПЛАТНЫХ УСЛУГ И КОМПЕНСАЦИИ ЗАТРАТ ГОСУДАРСТВА</v>
          </cell>
          <cell r="B16" t="str">
            <v>00011300000000000000</v>
          </cell>
          <cell r="C16">
            <v>66050000</v>
          </cell>
          <cell r="D16">
            <v>18777698.010000002</v>
          </cell>
        </row>
        <row r="17">
          <cell r="A17" t="str">
            <v>ДОХОДЫ ОТ ПРОДАЖИ МАТЕРИАЛЬНЫХ И НЕМАТЕРИАЛЬНЫХ АКТИВОВ</v>
          </cell>
          <cell r="B17" t="str">
            <v>00011400000000000000</v>
          </cell>
          <cell r="C17">
            <v>1345000</v>
          </cell>
          <cell r="D17">
            <v>7993938.6399999997</v>
          </cell>
        </row>
        <row r="18">
          <cell r="A18" t="str">
            <v>ШТРАФЫ, САНКЦИИ, ВОЗМЕЩЕНИЕ УЩЕРБА</v>
          </cell>
          <cell r="B18" t="str">
            <v>00011600000000000000</v>
          </cell>
          <cell r="C18">
            <v>3395800</v>
          </cell>
          <cell r="D18">
            <v>1466964.1</v>
          </cell>
        </row>
        <row r="19">
          <cell r="A19" t="str">
            <v>ПРОЧИЕ НЕНАЛОГОВЫЕ ДОХОДЫ</v>
          </cell>
          <cell r="B19" t="str">
            <v>00011700000000000000</v>
          </cell>
          <cell r="C19">
            <v>0</v>
          </cell>
          <cell r="D19">
            <v>5000</v>
          </cell>
        </row>
        <row r="20">
          <cell r="A20" t="str">
            <v>БЕЗВОЗМЕЗДНЫЕ ПОСТУПЛЕНИЯ</v>
          </cell>
          <cell r="B20" t="str">
            <v>00020000000000000000</v>
          </cell>
          <cell r="C20">
            <v>2813989127.1999998</v>
          </cell>
          <cell r="D20">
            <v>486002494.91000003</v>
          </cell>
        </row>
        <row r="21">
          <cell r="A21" t="str">
            <v>БЕЗВОЗМЕЗДНЫЕ ПОСТУПЛЕНИЯ ОТ ДРУГИХ БЮДЖЕТОВ БЮДЖЕТНОЙ СИСТЕМЫ РОССИЙСКОЙ ФЕДЕРАЦИИ</v>
          </cell>
          <cell r="B21" t="str">
            <v>00020200000000000000</v>
          </cell>
          <cell r="C21">
            <v>2811539127.1999998</v>
          </cell>
          <cell r="D21">
            <v>498366052.68000001</v>
          </cell>
        </row>
        <row r="22">
          <cell r="A22" t="str">
            <v>ПРОЧИЕ БЕЗВОЗМЕЗДНЫЕ ПОСТУПЛЕНИЯ</v>
          </cell>
          <cell r="B22" t="str">
            <v>00020700000000000000</v>
          </cell>
          <cell r="C22">
            <v>2450000</v>
          </cell>
          <cell r="D22">
            <v>14003</v>
          </cell>
        </row>
        <row r="23">
          <cell r="A23" t="str">
            <v>ВОЗВРАТ ОСТАТКОВ СУБСИДИЙ, СУБВЕНЦИЙ И ИНЫХ МЕЖБЮДЖЕТНЫХ ТРАНСФЕРТОВ, ИМЕЮЩИХ ЦЕЛЕВОЕ НАЗНАЧЕНИЕ, ПРОШЛЫХ ЛЕТ</v>
          </cell>
          <cell r="B23" t="str">
            <v>00021900000000000000</v>
          </cell>
          <cell r="C23">
            <v>0</v>
          </cell>
          <cell r="D23">
            <v>-12377560.77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9">
          <cell r="A9" t="str">
            <v>ОБЩЕГОСУДАРСТВЕННЫЕ ВОПРОСЫ</v>
          </cell>
          <cell r="B9" t="str">
            <v>0100</v>
          </cell>
          <cell r="C9">
            <v>236702673.41999999</v>
          </cell>
          <cell r="D9">
            <v>61019915.530000001</v>
          </cell>
        </row>
        <row r="10">
          <cell r="A10" t="str">
            <v>Функционирование высшего должностного лица субъекта Российской Федерации и муниципального образования</v>
          </cell>
          <cell r="B10" t="str">
            <v>0102</v>
          </cell>
          <cell r="C10">
            <v>5215600</v>
          </cell>
          <cell r="D10">
            <v>958591.03</v>
          </cell>
        </row>
        <row r="11">
          <cell r="A11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B11" t="str">
            <v>0103</v>
          </cell>
          <cell r="C11">
            <v>2395300</v>
          </cell>
          <cell r="D11">
            <v>842446.38</v>
          </cell>
        </row>
        <row r="12">
          <cell r="A12" t="str">
    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    </cell>
          <cell r="B12" t="str">
            <v>0104</v>
          </cell>
          <cell r="C12">
            <v>102791400</v>
          </cell>
          <cell r="D12">
            <v>26472530.48</v>
          </cell>
        </row>
        <row r="13">
          <cell r="A13" t="str">
            <v>Судебная система</v>
          </cell>
          <cell r="B13" t="str">
            <v>0105</v>
          </cell>
          <cell r="C13">
            <v>263000</v>
          </cell>
          <cell r="D13">
            <v>263000</v>
          </cell>
        </row>
        <row r="14">
          <cell r="A14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B14" t="str">
            <v>0106</v>
          </cell>
          <cell r="C14">
            <v>35985800</v>
          </cell>
          <cell r="D14">
            <v>10059625.279999999</v>
          </cell>
        </row>
        <row r="15">
          <cell r="A15" t="str">
            <v>Резервные фонды</v>
          </cell>
          <cell r="B15" t="str">
            <v>0111</v>
          </cell>
          <cell r="C15">
            <v>500000</v>
          </cell>
          <cell r="D15">
            <v>0</v>
          </cell>
        </row>
        <row r="16">
          <cell r="A16" t="str">
            <v>Другие общегосударственные вопросы</v>
          </cell>
          <cell r="B16" t="str">
            <v>0113</v>
          </cell>
          <cell r="C16">
            <v>89551573.420000002</v>
          </cell>
          <cell r="D16">
            <v>22423722.359999999</v>
          </cell>
        </row>
        <row r="17">
          <cell r="A17" t="str">
            <v>НАЦИОНАЛЬНАЯ ОБОРОНА</v>
          </cell>
          <cell r="B17" t="str">
            <v>0200</v>
          </cell>
          <cell r="C17">
            <v>465000</v>
          </cell>
          <cell r="D17">
            <v>0</v>
          </cell>
        </row>
        <row r="18">
          <cell r="A18" t="str">
            <v>Мобилизационная подготовка экономики</v>
          </cell>
          <cell r="B18" t="str">
            <v>0204</v>
          </cell>
          <cell r="C18">
            <v>465000</v>
          </cell>
          <cell r="D18">
            <v>0</v>
          </cell>
        </row>
        <row r="19">
          <cell r="A19" t="str">
            <v>НАЦИОНАЛЬНАЯ БЕЗОПАСНОСТЬ И ПРАВООХРАНИТЕЛЬНАЯ ДЕЯТЕЛЬНОСТЬ</v>
          </cell>
          <cell r="B19" t="str">
            <v>0300</v>
          </cell>
          <cell r="C19">
            <v>13950000</v>
          </cell>
          <cell r="D19">
            <v>3295090.92</v>
          </cell>
        </row>
        <row r="20">
          <cell r="A20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B20" t="str">
            <v>0310</v>
          </cell>
          <cell r="C20">
            <v>13950000</v>
          </cell>
          <cell r="D20">
            <v>3295090.92</v>
          </cell>
        </row>
        <row r="21">
          <cell r="A21" t="str">
            <v>НАЦИОНАЛЬНАЯ ЭКОНОМИКА</v>
          </cell>
          <cell r="B21" t="str">
            <v>0400</v>
          </cell>
          <cell r="C21">
            <v>368997400</v>
          </cell>
          <cell r="D21">
            <v>29606574.25</v>
          </cell>
        </row>
        <row r="22">
          <cell r="A22" t="str">
            <v>Сельское хозяйство и рыболовство</v>
          </cell>
          <cell r="B22" t="str">
            <v>0405</v>
          </cell>
          <cell r="C22">
            <v>617700</v>
          </cell>
          <cell r="D22">
            <v>0</v>
          </cell>
        </row>
        <row r="23">
          <cell r="A23" t="str">
            <v>Транспорт</v>
          </cell>
          <cell r="B23" t="str">
            <v>0408</v>
          </cell>
          <cell r="C23">
            <v>37055000</v>
          </cell>
          <cell r="D23">
            <v>5736958.6399999997</v>
          </cell>
        </row>
        <row r="24">
          <cell r="A24" t="str">
            <v>Дорожное хозяйство (дорожные фонды)</v>
          </cell>
          <cell r="B24" t="str">
            <v>0409</v>
          </cell>
          <cell r="C24">
            <v>312211000</v>
          </cell>
          <cell r="D24">
            <v>19393508.210000001</v>
          </cell>
        </row>
        <row r="25">
          <cell r="A25" t="str">
            <v>Другие вопросы в области национальной экономики</v>
          </cell>
          <cell r="B25" t="str">
            <v>0412</v>
          </cell>
          <cell r="C25">
            <v>19113700</v>
          </cell>
          <cell r="D25">
            <v>4476107.4000000004</v>
          </cell>
        </row>
        <row r="26">
          <cell r="A26" t="str">
            <v>ЖИЛИЩНО-КОММУНАЛЬНОЕ ХОЗЯЙСТВО</v>
          </cell>
          <cell r="B26" t="str">
            <v>0500</v>
          </cell>
          <cell r="C26">
            <v>538449100</v>
          </cell>
          <cell r="D26">
            <v>14127175.02</v>
          </cell>
        </row>
        <row r="27">
          <cell r="A27" t="str">
            <v>Жилищное хозяйство</v>
          </cell>
          <cell r="B27" t="str">
            <v>0501</v>
          </cell>
          <cell r="C27">
            <v>65850700</v>
          </cell>
          <cell r="D27">
            <v>405428.98</v>
          </cell>
        </row>
        <row r="28">
          <cell r="A28" t="str">
            <v>Коммунальное хозяйство</v>
          </cell>
          <cell r="B28" t="str">
            <v>0502</v>
          </cell>
          <cell r="C28">
            <v>168168400</v>
          </cell>
          <cell r="D28">
            <v>1756126.6</v>
          </cell>
        </row>
        <row r="29">
          <cell r="A29" t="str">
            <v>Благоустройство</v>
          </cell>
          <cell r="B29" t="str">
            <v>0503</v>
          </cell>
          <cell r="C29">
            <v>304430000</v>
          </cell>
          <cell r="D29">
            <v>11965619.439999999</v>
          </cell>
        </row>
        <row r="30">
          <cell r="A30" t="str">
            <v>ОХРАНА ОКРУЖАЮЩЕЙ СРЕДЫ</v>
          </cell>
          <cell r="B30" t="str">
            <v>0600</v>
          </cell>
          <cell r="C30">
            <v>65411600</v>
          </cell>
          <cell r="D30">
            <v>0</v>
          </cell>
        </row>
        <row r="31">
          <cell r="A31" t="str">
            <v>Другие вопросы в области охраны окружающей среды</v>
          </cell>
          <cell r="B31" t="str">
            <v>0605</v>
          </cell>
          <cell r="C31">
            <v>65411600</v>
          </cell>
          <cell r="D31">
            <v>0</v>
          </cell>
        </row>
        <row r="32">
          <cell r="A32" t="str">
            <v>ОБРАЗОВАНИЕ</v>
          </cell>
          <cell r="B32" t="str">
            <v>0700</v>
          </cell>
          <cell r="C32">
            <v>1829478600</v>
          </cell>
          <cell r="D32">
            <v>445325340.68000001</v>
          </cell>
        </row>
        <row r="33">
          <cell r="A33" t="str">
            <v>Дошкольное образование</v>
          </cell>
          <cell r="B33" t="str">
            <v>0701</v>
          </cell>
          <cell r="C33">
            <v>580605500</v>
          </cell>
          <cell r="D33">
            <v>158691773.84</v>
          </cell>
        </row>
        <row r="34">
          <cell r="A34" t="str">
            <v>Общее образование</v>
          </cell>
          <cell r="B34" t="str">
            <v>0702</v>
          </cell>
          <cell r="C34">
            <v>948185163.12</v>
          </cell>
          <cell r="D34">
            <v>223115401.37</v>
          </cell>
        </row>
        <row r="35">
          <cell r="A35" t="str">
            <v>Дополнительное образование детей</v>
          </cell>
          <cell r="B35" t="str">
            <v>0703</v>
          </cell>
          <cell r="C35">
            <v>192101100</v>
          </cell>
          <cell r="D35">
            <v>40125967.159999996</v>
          </cell>
        </row>
        <row r="36">
          <cell r="A36" t="str">
            <v>Молодежная политика</v>
          </cell>
          <cell r="B36" t="str">
            <v>0707</v>
          </cell>
          <cell r="C36">
            <v>18054100</v>
          </cell>
          <cell r="D36">
            <v>3752490.15</v>
          </cell>
        </row>
        <row r="37">
          <cell r="A37" t="str">
            <v>Другие вопросы в области образования</v>
          </cell>
          <cell r="B37" t="str">
            <v>0709</v>
          </cell>
          <cell r="C37">
            <v>90532736.879999995</v>
          </cell>
          <cell r="D37">
            <v>19639708.16</v>
          </cell>
        </row>
        <row r="38">
          <cell r="A38" t="str">
            <v>КУЛЬТУРА, КИНЕМАТОГРАФИЯ</v>
          </cell>
          <cell r="B38" t="str">
            <v>0800</v>
          </cell>
          <cell r="C38">
            <v>292084300</v>
          </cell>
          <cell r="D38">
            <v>64641413.939999998</v>
          </cell>
        </row>
        <row r="39">
          <cell r="A39" t="str">
            <v>Культура</v>
          </cell>
          <cell r="B39" t="str">
            <v>0801</v>
          </cell>
          <cell r="C39">
            <v>173296000</v>
          </cell>
          <cell r="D39">
            <v>39011771.859999999</v>
          </cell>
        </row>
        <row r="40">
          <cell r="A40" t="str">
            <v>Другие вопросы в области культуры, кинематографии</v>
          </cell>
          <cell r="B40" t="str">
            <v>0804</v>
          </cell>
          <cell r="C40">
            <v>118788300</v>
          </cell>
          <cell r="D40">
            <v>25629642.079999998</v>
          </cell>
        </row>
        <row r="41">
          <cell r="A41" t="str">
            <v>СОЦИАЛЬНАЯ ПОЛИТИКА</v>
          </cell>
          <cell r="B41" t="str">
            <v>1000</v>
          </cell>
          <cell r="C41">
            <v>38437100</v>
          </cell>
          <cell r="D41">
            <v>8698295.4299999997</v>
          </cell>
        </row>
        <row r="42">
          <cell r="A42" t="str">
            <v>Пенсионное обеспечение</v>
          </cell>
          <cell r="B42" t="str">
            <v>1001</v>
          </cell>
          <cell r="C42">
            <v>11867500</v>
          </cell>
          <cell r="D42">
            <v>2673063</v>
          </cell>
        </row>
        <row r="43">
          <cell r="A43" t="str">
            <v>Социальное обеспечение населения</v>
          </cell>
          <cell r="B43" t="str">
            <v>1003</v>
          </cell>
          <cell r="C43">
            <v>254700</v>
          </cell>
          <cell r="D43">
            <v>175899</v>
          </cell>
        </row>
        <row r="44">
          <cell r="A44" t="str">
            <v>Охрана семьи и детства</v>
          </cell>
          <cell r="B44" t="str">
            <v>1004</v>
          </cell>
          <cell r="C44">
            <v>21682200</v>
          </cell>
          <cell r="D44">
            <v>4812900</v>
          </cell>
        </row>
        <row r="45">
          <cell r="A45" t="str">
            <v>Другие вопросы в области социальной политики</v>
          </cell>
          <cell r="B45" t="str">
            <v>1006</v>
          </cell>
          <cell r="C45">
            <v>4632700</v>
          </cell>
          <cell r="D45">
            <v>1036433.43</v>
          </cell>
        </row>
        <row r="46">
          <cell r="A46" t="str">
            <v>ФИЗИЧЕСКАЯ КУЛЬТУРА И СПОРТ</v>
          </cell>
          <cell r="B46" t="str">
            <v>1100</v>
          </cell>
          <cell r="C46">
            <v>231279200</v>
          </cell>
          <cell r="D46">
            <v>36027457.68</v>
          </cell>
        </row>
        <row r="47">
          <cell r="A47" t="str">
            <v>Физическая культура</v>
          </cell>
          <cell r="B47" t="str">
            <v>1101</v>
          </cell>
          <cell r="C47">
            <v>75093700</v>
          </cell>
          <cell r="D47">
            <v>0</v>
          </cell>
        </row>
        <row r="48">
          <cell r="A48" t="str">
            <v>Спорт высших достижений</v>
          </cell>
          <cell r="B48" t="str">
            <v>1103</v>
          </cell>
          <cell r="C48">
            <v>152517200</v>
          </cell>
          <cell r="D48">
            <v>34402646.380000003</v>
          </cell>
        </row>
        <row r="49">
          <cell r="A49" t="str">
            <v>Другие вопросы в области физической культуры и спорта</v>
          </cell>
          <cell r="B49" t="str">
            <v>1105</v>
          </cell>
          <cell r="C49">
            <v>3668300</v>
          </cell>
          <cell r="D49">
            <v>1624811.3</v>
          </cell>
        </row>
        <row r="50">
          <cell r="A50" t="str">
            <v>СРЕДСТВА МАССОВОЙ ИНФОРМАЦИИ</v>
          </cell>
          <cell r="B50" t="str">
            <v>1200</v>
          </cell>
          <cell r="C50">
            <v>15264900</v>
          </cell>
          <cell r="D50">
            <v>2476215</v>
          </cell>
        </row>
        <row r="51">
          <cell r="A51" t="str">
            <v>Телевидение и радиовещание</v>
          </cell>
          <cell r="B51" t="str">
            <v>1201</v>
          </cell>
          <cell r="C51">
            <v>11241700</v>
          </cell>
          <cell r="D51">
            <v>1392000</v>
          </cell>
        </row>
        <row r="52">
          <cell r="A52" t="str">
            <v>Периодическая печать и издательства</v>
          </cell>
          <cell r="B52" t="str">
            <v>1202</v>
          </cell>
          <cell r="C52">
            <v>4023200</v>
          </cell>
          <cell r="D52">
            <v>1084215</v>
          </cell>
        </row>
        <row r="53">
          <cell r="C53">
            <v>-92879246.219999999</v>
          </cell>
          <cell r="D53">
            <v>-37338075.229999997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61" zoomScaleNormal="100" workbookViewId="0">
      <selection activeCell="D21" sqref="D21"/>
    </sheetView>
  </sheetViews>
  <sheetFormatPr defaultRowHeight="15" x14ac:dyDescent="0.25"/>
  <cols>
    <col min="1" max="1" width="46.85546875" customWidth="1"/>
    <col min="2" max="2" width="25.85546875" customWidth="1"/>
    <col min="3" max="4" width="17.28515625" customWidth="1"/>
    <col min="5" max="5" width="15" customWidth="1"/>
  </cols>
  <sheetData>
    <row r="1" spans="1:5" s="3" customFormat="1" ht="21" x14ac:dyDescent="0.35">
      <c r="A1" s="1" t="str">
        <f>'[1]Лист 1'!A4</f>
        <v>Справка об исполнении бюджета Муниципального образования "город Черемхово"</v>
      </c>
      <c r="B1" s="1"/>
      <c r="C1" s="1"/>
      <c r="D1" s="1"/>
      <c r="E1" s="2"/>
    </row>
    <row r="2" spans="1:5" s="4" customFormat="1" ht="21" x14ac:dyDescent="0.35">
      <c r="A2" s="24" t="s">
        <v>16</v>
      </c>
      <c r="B2" s="25"/>
      <c r="C2" s="25"/>
      <c r="D2" s="25"/>
      <c r="E2" s="25"/>
    </row>
    <row r="3" spans="1:5" s="4" customFormat="1" x14ac:dyDescent="0.25">
      <c r="A3" s="26" t="s">
        <v>7</v>
      </c>
      <c r="B3" s="27"/>
      <c r="C3" s="27"/>
      <c r="D3" s="27"/>
      <c r="E3" s="27"/>
    </row>
    <row r="4" spans="1:5" ht="30" x14ac:dyDescent="0.25">
      <c r="A4" s="9" t="s">
        <v>0</v>
      </c>
      <c r="B4" s="9" t="s">
        <v>8</v>
      </c>
      <c r="C4" s="9" t="s">
        <v>2</v>
      </c>
      <c r="D4" s="9" t="s">
        <v>3</v>
      </c>
      <c r="E4" s="9" t="s">
        <v>4</v>
      </c>
    </row>
    <row r="5" spans="1:5" x14ac:dyDescent="0.25">
      <c r="A5" s="5" t="str">
        <f>'[4]Лист 1'!A9</f>
        <v>НАЛОГОВЫЕ И НЕНАЛОГОВЫЕ ДОХОДЫ</v>
      </c>
      <c r="B5" s="6" t="str">
        <f>'[4]Лист 1'!B9</f>
        <v>00010000000000000000</v>
      </c>
      <c r="C5" s="10">
        <f>'[4]Лист 1'!C9</f>
        <v>723651500</v>
      </c>
      <c r="D5" s="10">
        <f>'[4]Лист 1'!D9</f>
        <v>141876908.31</v>
      </c>
      <c r="E5" s="7">
        <f t="shared" ref="E5:E20" si="0">(D5/C5)*100</f>
        <v>19.605695325719633</v>
      </c>
    </row>
    <row r="6" spans="1:5" ht="15" customHeight="1" x14ac:dyDescent="0.25">
      <c r="A6" s="5" t="str">
        <f>'[4]Лист 1'!A10</f>
        <v>НАЛОГИ НА ПРИБЫЛЬ, ДОХОДЫ</v>
      </c>
      <c r="B6" s="6" t="str">
        <f>'[4]Лист 1'!B10</f>
        <v>00010100000000000000</v>
      </c>
      <c r="C6" s="10">
        <f>'[4]Лист 1'!C10</f>
        <v>391827500</v>
      </c>
      <c r="D6" s="10">
        <f>'[4]Лист 1'!D10</f>
        <v>74032832.239999995</v>
      </c>
      <c r="E6" s="7">
        <f t="shared" si="0"/>
        <v>18.894241021878251</v>
      </c>
    </row>
    <row r="7" spans="1:5" ht="48" customHeight="1" x14ac:dyDescent="0.25">
      <c r="A7" s="5" t="str">
        <f>'[4]Лист 1'!A11</f>
        <v>НАЛОГИ НА ТОВАРЫ (РАБОТЫ, УСЛУГИ), РЕАЛИЗУЕМЫЕ НА ТЕРРИТОРИИ РОССИЙСКОЙ ФЕДЕРАЦИИ</v>
      </c>
      <c r="B7" s="6" t="str">
        <f>'[4]Лист 1'!B11</f>
        <v>00010300000000000000</v>
      </c>
      <c r="C7" s="10">
        <f>'[4]Лист 1'!C11</f>
        <v>24401000</v>
      </c>
      <c r="D7" s="10">
        <f>'[4]Лист 1'!D11</f>
        <v>6229863.2599999998</v>
      </c>
      <c r="E7" s="7">
        <f t="shared" si="0"/>
        <v>25.531180115569036</v>
      </c>
    </row>
    <row r="8" spans="1:5" x14ac:dyDescent="0.25">
      <c r="A8" s="5" t="str">
        <f>'[4]Лист 1'!A12</f>
        <v>НАЛОГИ НА СОВОКУПНЫЙ ДОХОД</v>
      </c>
      <c r="B8" s="6" t="str">
        <f>'[4]Лист 1'!B12</f>
        <v>00010500000000000000</v>
      </c>
      <c r="C8" s="10">
        <f>'[4]Лист 1'!C12</f>
        <v>116367900</v>
      </c>
      <c r="D8" s="10">
        <f>'[4]Лист 1'!D12</f>
        <v>6009506.4000000004</v>
      </c>
      <c r="E8" s="7">
        <f t="shared" si="0"/>
        <v>5.1642303418726305</v>
      </c>
    </row>
    <row r="9" spans="1:5" x14ac:dyDescent="0.25">
      <c r="A9" s="5" t="str">
        <f>'[4]Лист 1'!A13</f>
        <v>НАЛОГИ НА ИМУЩЕСТВО</v>
      </c>
      <c r="B9" s="6" t="str">
        <f>'[4]Лист 1'!B13</f>
        <v>00010600000000000000</v>
      </c>
      <c r="C9" s="10">
        <f>'[4]Лист 1'!C13</f>
        <v>33887000</v>
      </c>
      <c r="D9" s="10">
        <f>'[4]Лист 1'!D13</f>
        <v>4248890.6399999997</v>
      </c>
      <c r="E9" s="7">
        <f t="shared" si="0"/>
        <v>12.538408947383953</v>
      </c>
    </row>
    <row r="10" spans="1:5" ht="15" customHeight="1" x14ac:dyDescent="0.25">
      <c r="A10" s="5" t="str">
        <f>'[4]Лист 1'!A14</f>
        <v>ГОСУДАРСТВЕННАЯ ПОШЛИНА</v>
      </c>
      <c r="B10" s="6" t="str">
        <f>'[4]Лист 1'!B14</f>
        <v>00010800000000000000</v>
      </c>
      <c r="C10" s="10">
        <f>'[4]Лист 1'!C14</f>
        <v>53003800</v>
      </c>
      <c r="D10" s="10">
        <f>'[4]Лист 1'!D14</f>
        <v>11664559.220000001</v>
      </c>
      <c r="E10" s="7">
        <f t="shared" si="0"/>
        <v>22.007024439757149</v>
      </c>
    </row>
    <row r="11" spans="1:5" ht="15" customHeight="1" x14ac:dyDescent="0.25">
      <c r="A11" s="5" t="str">
        <f>'[4]Лист 1'!A15</f>
        <v>ДОХОДЫ ОТ ИСПОЛЬЗОВАНИЯ ИМУЩЕСТВА, НАХОДЯЩЕГОСЯ В ГОСУДАРСТВЕННОЙ И МУНИЦИПАЛЬНОЙ СОБСТВЕННОСТИ</v>
      </c>
      <c r="B11" s="6" t="str">
        <f>'[4]Лист 1'!B15</f>
        <v>00011100000000000000</v>
      </c>
      <c r="C11" s="10">
        <f>'[4]Лист 1'!C15</f>
        <v>33373500</v>
      </c>
      <c r="D11" s="10">
        <f>'[4]Лист 1'!D15</f>
        <v>11447655.800000001</v>
      </c>
      <c r="E11" s="7">
        <f t="shared" si="0"/>
        <v>34.30163393111301</v>
      </c>
    </row>
    <row r="12" spans="1:5" ht="15" customHeight="1" x14ac:dyDescent="0.25">
      <c r="A12" s="5" t="str">
        <f>'[4]Лист 1'!A16</f>
        <v>ДОХОДЫ ОТ ОКАЗАНИЯ ПЛАТНЫХ УСЛУГ И КОМПЕНСАЦИИ ЗАТРАТ ГОСУДАРСТВА</v>
      </c>
      <c r="B12" s="6" t="str">
        <f>'[4]Лист 1'!B16</f>
        <v>00011300000000000000</v>
      </c>
      <c r="C12" s="10">
        <f>'[4]Лист 1'!C16</f>
        <v>66050000</v>
      </c>
      <c r="D12" s="10">
        <f>'[4]Лист 1'!D16</f>
        <v>18777698.010000002</v>
      </c>
      <c r="E12" s="7">
        <f t="shared" si="0"/>
        <v>28.429520075700232</v>
      </c>
    </row>
    <row r="13" spans="1:5" ht="15" customHeight="1" x14ac:dyDescent="0.25">
      <c r="A13" s="5" t="str">
        <f>'[4]Лист 1'!A17</f>
        <v>ДОХОДЫ ОТ ПРОДАЖИ МАТЕРИАЛЬНЫХ И НЕМАТЕРИАЛЬНЫХ АКТИВОВ</v>
      </c>
      <c r="B13" s="6" t="str">
        <f>'[4]Лист 1'!B17</f>
        <v>00011400000000000000</v>
      </c>
      <c r="C13" s="10">
        <f>'[4]Лист 1'!C17</f>
        <v>1345000</v>
      </c>
      <c r="D13" s="10">
        <f>'[4]Лист 1'!D17</f>
        <v>7993938.6399999997</v>
      </c>
      <c r="E13" s="7">
        <f t="shared" si="0"/>
        <v>594.34488029739771</v>
      </c>
    </row>
    <row r="14" spans="1:5" ht="15" customHeight="1" x14ac:dyDescent="0.25">
      <c r="A14" s="5" t="str">
        <f>'[4]Лист 1'!A18</f>
        <v>ШТРАФЫ, САНКЦИИ, ВОЗМЕЩЕНИЕ УЩЕРБА</v>
      </c>
      <c r="B14" s="6" t="str">
        <f>'[4]Лист 1'!B18</f>
        <v>00011600000000000000</v>
      </c>
      <c r="C14" s="10">
        <f>'[4]Лист 1'!C18</f>
        <v>3395800</v>
      </c>
      <c r="D14" s="10">
        <f>'[4]Лист 1'!D18</f>
        <v>1466964.1</v>
      </c>
      <c r="E14" s="7">
        <f>(D14/C14)*100</f>
        <v>43.199366864950825</v>
      </c>
    </row>
    <row r="15" spans="1:5" ht="15" customHeight="1" x14ac:dyDescent="0.25">
      <c r="A15" s="5" t="str">
        <f>'[4]Лист 1'!A19</f>
        <v>ПРОЧИЕ НЕНАЛОГОВЫЕ ДОХОДЫ</v>
      </c>
      <c r="B15" s="6" t="str">
        <f>'[4]Лист 1'!B19</f>
        <v>00011700000000000000</v>
      </c>
      <c r="C15" s="10">
        <f>'[4]Лист 1'!C19</f>
        <v>0</v>
      </c>
      <c r="D15" s="10">
        <f>'[4]Лист 1'!D19</f>
        <v>5000</v>
      </c>
      <c r="E15" s="7"/>
    </row>
    <row r="16" spans="1:5" x14ac:dyDescent="0.25">
      <c r="A16" s="5" t="str">
        <f>'[4]Лист 1'!A20</f>
        <v>БЕЗВОЗМЕЗДНЫЕ ПОСТУПЛЕНИЯ</v>
      </c>
      <c r="B16" s="6" t="str">
        <f>'[4]Лист 1'!B20</f>
        <v>00020000000000000000</v>
      </c>
      <c r="C16" s="10">
        <f>'[4]Лист 1'!C20</f>
        <v>2813989127.1999998</v>
      </c>
      <c r="D16" s="10">
        <f>'[4]Лист 1'!D20</f>
        <v>486002494.91000003</v>
      </c>
      <c r="E16" s="7"/>
    </row>
    <row r="17" spans="1:5" x14ac:dyDescent="0.25">
      <c r="A17" s="5" t="str">
        <f>'[4]Лист 1'!A21</f>
        <v>БЕЗВОЗМЕЗДНЫЕ ПОСТУПЛЕНИЯ ОТ ДРУГИХ БЮДЖЕТОВ БЮДЖЕТНОЙ СИСТЕМЫ РОССИЙСКОЙ ФЕДЕРАЦИИ</v>
      </c>
      <c r="B17" s="6" t="str">
        <f>'[4]Лист 1'!B21</f>
        <v>00020200000000000000</v>
      </c>
      <c r="C17" s="10">
        <f>'[4]Лист 1'!C21</f>
        <v>2811539127.1999998</v>
      </c>
      <c r="D17" s="10">
        <f>'[4]Лист 1'!D21</f>
        <v>498366052.68000001</v>
      </c>
      <c r="E17" s="7">
        <f>(D17/C17)*100</f>
        <v>17.725737759030256</v>
      </c>
    </row>
    <row r="18" spans="1:5" ht="24.75" customHeight="1" x14ac:dyDescent="0.25">
      <c r="A18" s="5" t="str">
        <f>'[4]Лист 1'!A22</f>
        <v>ПРОЧИЕ БЕЗВОЗМЕЗДНЫЕ ПОСТУПЛЕНИЯ</v>
      </c>
      <c r="B18" s="13" t="str">
        <f>'[4]Лист 1'!B22</f>
        <v>00020700000000000000</v>
      </c>
      <c r="C18" s="10">
        <f>'[4]Лист 1'!C22</f>
        <v>2450000</v>
      </c>
      <c r="D18" s="10">
        <f>'[4]Лист 1'!D22</f>
        <v>14003</v>
      </c>
      <c r="E18" s="7">
        <f>D18/C18*100</f>
        <v>0.5715510204081633</v>
      </c>
    </row>
    <row r="19" spans="1:5" ht="60" customHeight="1" x14ac:dyDescent="0.25">
      <c r="A19" s="5" t="str">
        <f>'[4]Лист 1'!A23</f>
        <v>ВОЗВРАТ ОСТАТКОВ СУБСИДИЙ, СУБВЕНЦИЙ И ИНЫХ МЕЖБЮДЖЕТНЫХ ТРАНСФЕРТОВ, ИМЕЮЩИХ ЦЕЛЕВОЕ НАЗНАЧЕНИЕ, ПРОШЛЫХ ЛЕТ</v>
      </c>
      <c r="B19" s="13" t="str">
        <f>'[4]Лист 1'!B23</f>
        <v>00021900000000000000</v>
      </c>
      <c r="C19" s="10">
        <f>'[4]Лист 1'!C23</f>
        <v>0</v>
      </c>
      <c r="D19" s="10">
        <f>'[4]Лист 1'!D23</f>
        <v>-12377560.77</v>
      </c>
      <c r="E19" s="7"/>
    </row>
    <row r="20" spans="1:5" x14ac:dyDescent="0.25">
      <c r="A20" s="28" t="s">
        <v>9</v>
      </c>
      <c r="B20" s="29"/>
      <c r="C20" s="11">
        <f>'[4]Лист 1'!C8</f>
        <v>3537640627.1999998</v>
      </c>
      <c r="D20" s="11">
        <f>'[4]Лист 1'!D8</f>
        <v>627879403.22000003</v>
      </c>
      <c r="E20" s="8">
        <f t="shared" si="0"/>
        <v>17.748535518062475</v>
      </c>
    </row>
    <row r="21" spans="1:5" x14ac:dyDescent="0.25">
      <c r="A21" s="28" t="s">
        <v>10</v>
      </c>
      <c r="B21" s="29"/>
      <c r="C21" s="11">
        <v>3630519873.4200001</v>
      </c>
      <c r="D21" s="11">
        <v>665217478.45000005</v>
      </c>
      <c r="E21" s="8">
        <f>(D21/C21)*100</f>
        <v>18.322926237650808</v>
      </c>
    </row>
    <row r="22" spans="1:5" ht="30" x14ac:dyDescent="0.25">
      <c r="A22" s="9" t="s">
        <v>0</v>
      </c>
      <c r="B22" s="9" t="s">
        <v>1</v>
      </c>
      <c r="C22" s="9" t="s">
        <v>2</v>
      </c>
      <c r="D22" s="9" t="s">
        <v>3</v>
      </c>
      <c r="E22" s="9" t="s">
        <v>4</v>
      </c>
    </row>
    <row r="23" spans="1:5" x14ac:dyDescent="0.25">
      <c r="A23" s="5" t="str">
        <f>'[5]Лист 1'!A9</f>
        <v>ОБЩЕГОСУДАРСТВЕННЫЕ ВОПРОСЫ</v>
      </c>
      <c r="B23" s="22" t="str">
        <f>'[5]Лист 1'!B9</f>
        <v>0100</v>
      </c>
      <c r="C23" s="10">
        <f>'[5]Лист 1'!C9</f>
        <v>236702673.41999999</v>
      </c>
      <c r="D23" s="10">
        <f>'[5]Лист 1'!D9</f>
        <v>61019915.530000001</v>
      </c>
      <c r="E23" s="7">
        <f t="shared" ref="E23:E66" si="1">(D23/C23)*100</f>
        <v>25.779140830288643</v>
      </c>
    </row>
    <row r="24" spans="1:5" ht="45" x14ac:dyDescent="0.25">
      <c r="A24" s="5" t="str">
        <f>'[5]Лист 1'!A10</f>
        <v>Функционирование высшего должностного лица субъекта Российской Федерации и муниципального образования</v>
      </c>
      <c r="B24" s="22" t="str">
        <f>'[5]Лист 1'!B10</f>
        <v>0102</v>
      </c>
      <c r="C24" s="10">
        <f>'[5]Лист 1'!C10</f>
        <v>5215600</v>
      </c>
      <c r="D24" s="10">
        <f>'[5]Лист 1'!D10</f>
        <v>958591.03</v>
      </c>
      <c r="E24" s="7">
        <f t="shared" si="1"/>
        <v>18.379304969706268</v>
      </c>
    </row>
    <row r="25" spans="1:5" ht="60" x14ac:dyDescent="0.25">
      <c r="A25" s="5" t="str">
        <f>'[5]Лист 1'!A11</f>
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</c>
      <c r="B25" s="22" t="str">
        <f>'[5]Лист 1'!B11</f>
        <v>0103</v>
      </c>
      <c r="C25" s="10">
        <f>'[5]Лист 1'!C11</f>
        <v>2395300</v>
      </c>
      <c r="D25" s="10">
        <f>'[5]Лист 1'!D11</f>
        <v>842446.38</v>
      </c>
      <c r="E25" s="7">
        <f t="shared" si="1"/>
        <v>35.170808666972817</v>
      </c>
    </row>
    <row r="26" spans="1:5" ht="60" x14ac:dyDescent="0.25">
      <c r="A26" s="5" t="str">
        <f>'[5]Лист 1'!A12</f>
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</c>
      <c r="B26" s="22" t="str">
        <f>'[5]Лист 1'!B12</f>
        <v>0104</v>
      </c>
      <c r="C26" s="10">
        <f>'[5]Лист 1'!C12</f>
        <v>102791400</v>
      </c>
      <c r="D26" s="10">
        <f>'[5]Лист 1'!D12</f>
        <v>26472530.48</v>
      </c>
      <c r="E26" s="7">
        <f t="shared" si="1"/>
        <v>25.753643281441835</v>
      </c>
    </row>
    <row r="27" spans="1:5" x14ac:dyDescent="0.25">
      <c r="A27" s="5" t="str">
        <f>'[5]Лист 1'!A13</f>
        <v>Судебная система</v>
      </c>
      <c r="B27" s="22" t="str">
        <f>'[5]Лист 1'!B13</f>
        <v>0105</v>
      </c>
      <c r="C27" s="10">
        <f>'[5]Лист 1'!C13</f>
        <v>263000</v>
      </c>
      <c r="D27" s="10">
        <f>'[5]Лист 1'!D13</f>
        <v>263000</v>
      </c>
      <c r="E27" s="7">
        <f t="shared" si="1"/>
        <v>100</v>
      </c>
    </row>
    <row r="28" spans="1:5" ht="45" x14ac:dyDescent="0.25">
      <c r="A28" s="5" t="str">
        <f>'[5]Лист 1'!A14</f>
        <v>Обеспечение деятельности финансовых, налоговых и таможенных органов и органов финансового (финансово-бюджетного) надзора</v>
      </c>
      <c r="B28" s="22" t="str">
        <f>'[5]Лист 1'!B14</f>
        <v>0106</v>
      </c>
      <c r="C28" s="10">
        <f>'[5]Лист 1'!C14</f>
        <v>35985800</v>
      </c>
      <c r="D28" s="10">
        <f>'[5]Лист 1'!D14</f>
        <v>10059625.279999999</v>
      </c>
      <c r="E28" s="7">
        <f t="shared" si="1"/>
        <v>27.954430025176595</v>
      </c>
    </row>
    <row r="29" spans="1:5" ht="30" x14ac:dyDescent="0.25">
      <c r="A29" s="5" t="str">
        <f>'[5]Лист 1'!A15</f>
        <v>Резервные фонды</v>
      </c>
      <c r="B29" s="22" t="str">
        <f>'[5]Лист 1'!B15</f>
        <v>0111</v>
      </c>
      <c r="C29" s="10">
        <f>'[5]Лист 1'!C15</f>
        <v>500000</v>
      </c>
      <c r="D29" s="10">
        <f>'[5]Лист 1'!D15</f>
        <v>0</v>
      </c>
      <c r="E29" s="7">
        <f t="shared" si="1"/>
        <v>0</v>
      </c>
    </row>
    <row r="30" spans="1:5" x14ac:dyDescent="0.25">
      <c r="A30" s="5" t="str">
        <f>'[5]Лист 1'!A16</f>
        <v>Другие общегосударственные вопросы</v>
      </c>
      <c r="B30" s="22" t="str">
        <f>'[5]Лист 1'!B16</f>
        <v>0113</v>
      </c>
      <c r="C30" s="10">
        <f>'[5]Лист 1'!C16</f>
        <v>89551573.420000002</v>
      </c>
      <c r="D30" s="10">
        <f>'[5]Лист 1'!D16</f>
        <v>22423722.359999999</v>
      </c>
      <c r="E30" s="7">
        <f t="shared" si="1"/>
        <v>25.040009352858561</v>
      </c>
    </row>
    <row r="31" spans="1:5" x14ac:dyDescent="0.25">
      <c r="A31" s="5" t="str">
        <f>'[5]Лист 1'!A17</f>
        <v>НАЦИОНАЛЬНАЯ ОБОРОНА</v>
      </c>
      <c r="B31" s="22" t="str">
        <f>'[5]Лист 1'!B17</f>
        <v>0200</v>
      </c>
      <c r="C31" s="10">
        <f>'[5]Лист 1'!C17</f>
        <v>465000</v>
      </c>
      <c r="D31" s="10">
        <f>'[5]Лист 1'!D17</f>
        <v>0</v>
      </c>
      <c r="E31" s="7">
        <f t="shared" si="1"/>
        <v>0</v>
      </c>
    </row>
    <row r="32" spans="1:5" x14ac:dyDescent="0.25">
      <c r="A32" s="5" t="str">
        <f>'[5]Лист 1'!A18</f>
        <v>Мобилизационная подготовка экономики</v>
      </c>
      <c r="B32" s="22" t="str">
        <f>'[5]Лист 1'!B18</f>
        <v>0204</v>
      </c>
      <c r="C32" s="10">
        <f>'[5]Лист 1'!C18</f>
        <v>465000</v>
      </c>
      <c r="D32" s="10">
        <f>'[5]Лист 1'!D18</f>
        <v>0</v>
      </c>
      <c r="E32" s="7">
        <f t="shared" si="1"/>
        <v>0</v>
      </c>
    </row>
    <row r="33" spans="1:5" x14ac:dyDescent="0.25">
      <c r="A33" s="5" t="str">
        <f>'[5]Лист 1'!A19</f>
        <v>НАЦИОНАЛЬНАЯ БЕЗОПАСНОСТЬ И ПРАВООХРАНИТЕЛЬНАЯ ДЕЯТЕЛЬНОСТЬ</v>
      </c>
      <c r="B33" s="22" t="str">
        <f>'[5]Лист 1'!B19</f>
        <v>0300</v>
      </c>
      <c r="C33" s="10">
        <f>'[5]Лист 1'!C19</f>
        <v>13950000</v>
      </c>
      <c r="D33" s="10">
        <f>'[5]Лист 1'!D19</f>
        <v>3295090.92</v>
      </c>
      <c r="E33" s="7">
        <f t="shared" si="1"/>
        <v>23.620723440860214</v>
      </c>
    </row>
    <row r="34" spans="1:5" ht="30" x14ac:dyDescent="0.25">
      <c r="A34" s="5" t="str">
        <f>'[5]Лист 1'!A20</f>
        <v>Защита населения и территории от чрезвычайных ситуаций природного и техногенного характера, пожарная безопасность</v>
      </c>
      <c r="B34" s="22" t="str">
        <f>'[5]Лист 1'!B20</f>
        <v>0310</v>
      </c>
      <c r="C34" s="10">
        <f>'[5]Лист 1'!C20</f>
        <v>13950000</v>
      </c>
      <c r="D34" s="10">
        <f>'[5]Лист 1'!D20</f>
        <v>3295090.92</v>
      </c>
      <c r="E34" s="7">
        <f t="shared" si="1"/>
        <v>23.620723440860214</v>
      </c>
    </row>
    <row r="35" spans="1:5" ht="45" x14ac:dyDescent="0.25">
      <c r="A35" s="5" t="str">
        <f>'[5]Лист 1'!A21</f>
        <v>НАЦИОНАЛЬНАЯ ЭКОНОМИКА</v>
      </c>
      <c r="B35" s="22" t="str">
        <f>'[5]Лист 1'!B21</f>
        <v>0400</v>
      </c>
      <c r="C35" s="10">
        <f>'[5]Лист 1'!C21</f>
        <v>368997400</v>
      </c>
      <c r="D35" s="10">
        <f>'[5]Лист 1'!D21</f>
        <v>29606574.25</v>
      </c>
      <c r="E35" s="7">
        <f t="shared" si="1"/>
        <v>8.0235183906444867</v>
      </c>
    </row>
    <row r="36" spans="1:5" x14ac:dyDescent="0.25">
      <c r="A36" s="5" t="str">
        <f>'[5]Лист 1'!A22</f>
        <v>Сельское хозяйство и рыболовство</v>
      </c>
      <c r="B36" s="22" t="str">
        <f>'[5]Лист 1'!B22</f>
        <v>0405</v>
      </c>
      <c r="C36" s="10">
        <f>'[5]Лист 1'!C22</f>
        <v>617700</v>
      </c>
      <c r="D36" s="10">
        <f>'[5]Лист 1'!D22</f>
        <v>0</v>
      </c>
      <c r="E36" s="7">
        <f t="shared" si="1"/>
        <v>0</v>
      </c>
    </row>
    <row r="37" spans="1:5" x14ac:dyDescent="0.25">
      <c r="A37" s="5" t="str">
        <f>'[5]Лист 1'!A23</f>
        <v>Транспорт</v>
      </c>
      <c r="B37" s="22" t="str">
        <f>'[5]Лист 1'!B23</f>
        <v>0408</v>
      </c>
      <c r="C37" s="10">
        <f>'[5]Лист 1'!C23</f>
        <v>37055000</v>
      </c>
      <c r="D37" s="10">
        <f>'[5]Лист 1'!D23</f>
        <v>5736958.6399999997</v>
      </c>
      <c r="E37" s="7">
        <f t="shared" si="1"/>
        <v>15.482279422480097</v>
      </c>
    </row>
    <row r="38" spans="1:5" x14ac:dyDescent="0.25">
      <c r="A38" s="5" t="str">
        <f>'[5]Лист 1'!A24</f>
        <v>Дорожное хозяйство (дорожные фонды)</v>
      </c>
      <c r="B38" s="22" t="str">
        <f>'[5]Лист 1'!B24</f>
        <v>0409</v>
      </c>
      <c r="C38" s="10">
        <f>'[5]Лист 1'!C24</f>
        <v>312211000</v>
      </c>
      <c r="D38" s="10">
        <f>'[5]Лист 1'!D24</f>
        <v>19393508.210000001</v>
      </c>
      <c r="E38" s="7">
        <f t="shared" si="1"/>
        <v>6.2116671770052951</v>
      </c>
    </row>
    <row r="39" spans="1:5" x14ac:dyDescent="0.25">
      <c r="A39" s="5" t="str">
        <f>'[5]Лист 1'!A25</f>
        <v>Другие вопросы в области национальной экономики</v>
      </c>
      <c r="B39" s="22" t="str">
        <f>'[5]Лист 1'!B25</f>
        <v>0412</v>
      </c>
      <c r="C39" s="10">
        <f>'[5]Лист 1'!C25</f>
        <v>19113700</v>
      </c>
      <c r="D39" s="10">
        <f>'[5]Лист 1'!D25</f>
        <v>4476107.4000000004</v>
      </c>
      <c r="E39" s="7">
        <f t="shared" si="1"/>
        <v>23.418319843881616</v>
      </c>
    </row>
    <row r="40" spans="1:5" ht="30" x14ac:dyDescent="0.25">
      <c r="A40" s="5" t="str">
        <f>'[5]Лист 1'!A26</f>
        <v>ЖИЛИЩНО-КОММУНАЛЬНОЕ ХОЗЯЙСТВО</v>
      </c>
      <c r="B40" s="22" t="str">
        <f>'[5]Лист 1'!B26</f>
        <v>0500</v>
      </c>
      <c r="C40" s="10">
        <f>'[5]Лист 1'!C26</f>
        <v>538449100</v>
      </c>
      <c r="D40" s="10">
        <f>'[5]Лист 1'!D26</f>
        <v>14127175.02</v>
      </c>
      <c r="E40" s="7">
        <f t="shared" si="1"/>
        <v>2.6236788249808569</v>
      </c>
    </row>
    <row r="41" spans="1:5" x14ac:dyDescent="0.25">
      <c r="A41" s="5" t="str">
        <f>'[5]Лист 1'!A27</f>
        <v>Жилищное хозяйство</v>
      </c>
      <c r="B41" s="22" t="str">
        <f>'[5]Лист 1'!B27</f>
        <v>0501</v>
      </c>
      <c r="C41" s="10">
        <f>'[5]Лист 1'!C27</f>
        <v>65850700</v>
      </c>
      <c r="D41" s="10">
        <f>'[5]Лист 1'!D27</f>
        <v>405428.98</v>
      </c>
      <c r="E41" s="7">
        <f t="shared" si="1"/>
        <v>0.61567907402654787</v>
      </c>
    </row>
    <row r="42" spans="1:5" x14ac:dyDescent="0.25">
      <c r="A42" s="5" t="str">
        <f>'[5]Лист 1'!A28</f>
        <v>Коммунальное хозяйство</v>
      </c>
      <c r="B42" s="22" t="str">
        <f>'[5]Лист 1'!B28</f>
        <v>0502</v>
      </c>
      <c r="C42" s="10">
        <f>'[5]Лист 1'!C28</f>
        <v>168168400</v>
      </c>
      <c r="D42" s="10">
        <f>'[5]Лист 1'!D28</f>
        <v>1756126.6</v>
      </c>
      <c r="E42" s="7">
        <f t="shared" si="1"/>
        <v>1.044266699332336</v>
      </c>
    </row>
    <row r="43" spans="1:5" x14ac:dyDescent="0.25">
      <c r="A43" s="5" t="str">
        <f>'[5]Лист 1'!A29</f>
        <v>Благоустройство</v>
      </c>
      <c r="B43" s="22" t="str">
        <f>'[5]Лист 1'!B29</f>
        <v>0503</v>
      </c>
      <c r="C43" s="10">
        <f>'[5]Лист 1'!C29</f>
        <v>304430000</v>
      </c>
      <c r="D43" s="10">
        <f>'[5]Лист 1'!D29</f>
        <v>11965619.439999999</v>
      </c>
      <c r="E43" s="7">
        <f t="shared" si="1"/>
        <v>3.9304994382945173</v>
      </c>
    </row>
    <row r="44" spans="1:5" x14ac:dyDescent="0.25">
      <c r="A44" s="5" t="str">
        <f>'[5]Лист 1'!A30</f>
        <v>ОХРАНА ОКРУЖАЮЩЕЙ СРЕДЫ</v>
      </c>
      <c r="B44" s="22" t="str">
        <f>'[5]Лист 1'!B30</f>
        <v>0600</v>
      </c>
      <c r="C44" s="10">
        <f>'[5]Лист 1'!C30</f>
        <v>65411600</v>
      </c>
      <c r="D44" s="10">
        <f>'[5]Лист 1'!D30</f>
        <v>0</v>
      </c>
      <c r="E44" s="7">
        <f t="shared" si="1"/>
        <v>0</v>
      </c>
    </row>
    <row r="45" spans="1:5" x14ac:dyDescent="0.25">
      <c r="A45" s="5" t="str">
        <f>'[5]Лист 1'!A31</f>
        <v>Другие вопросы в области охраны окружающей среды</v>
      </c>
      <c r="B45" s="22" t="str">
        <f>'[5]Лист 1'!B31</f>
        <v>0605</v>
      </c>
      <c r="C45" s="10">
        <f>'[5]Лист 1'!C31</f>
        <v>65411600</v>
      </c>
      <c r="D45" s="10">
        <f>'[5]Лист 1'!D31</f>
        <v>0</v>
      </c>
      <c r="E45" s="7">
        <f t="shared" si="1"/>
        <v>0</v>
      </c>
    </row>
    <row r="46" spans="1:5" ht="30" x14ac:dyDescent="0.25">
      <c r="A46" s="5" t="str">
        <f>'[5]Лист 1'!A32</f>
        <v>ОБРАЗОВАНИЕ</v>
      </c>
      <c r="B46" s="22" t="str">
        <f>'[5]Лист 1'!B32</f>
        <v>0700</v>
      </c>
      <c r="C46" s="10">
        <f>'[5]Лист 1'!C32</f>
        <v>1829478600</v>
      </c>
      <c r="D46" s="10">
        <f>'[5]Лист 1'!D32</f>
        <v>445325340.68000001</v>
      </c>
      <c r="E46" s="7">
        <f t="shared" si="1"/>
        <v>24.34165344595996</v>
      </c>
    </row>
    <row r="47" spans="1:5" x14ac:dyDescent="0.25">
      <c r="A47" s="5" t="str">
        <f>'[5]Лист 1'!A33</f>
        <v>Дошкольное образование</v>
      </c>
      <c r="B47" s="22" t="str">
        <f>'[5]Лист 1'!B33</f>
        <v>0701</v>
      </c>
      <c r="C47" s="10">
        <f>'[5]Лист 1'!C33</f>
        <v>580605500</v>
      </c>
      <c r="D47" s="10">
        <f>'[5]Лист 1'!D33</f>
        <v>158691773.84</v>
      </c>
      <c r="E47" s="7">
        <f t="shared" si="1"/>
        <v>27.332116874538738</v>
      </c>
    </row>
    <row r="48" spans="1:5" x14ac:dyDescent="0.25">
      <c r="A48" s="5" t="str">
        <f>'[5]Лист 1'!A34</f>
        <v>Общее образование</v>
      </c>
      <c r="B48" s="22" t="str">
        <f>'[5]Лист 1'!B34</f>
        <v>0702</v>
      </c>
      <c r="C48" s="10">
        <f>'[5]Лист 1'!C34</f>
        <v>948185163.12</v>
      </c>
      <c r="D48" s="10">
        <f>'[5]Лист 1'!D34</f>
        <v>223115401.37</v>
      </c>
      <c r="E48" s="7">
        <f t="shared" si="1"/>
        <v>23.530783864602938</v>
      </c>
    </row>
    <row r="49" spans="1:5" x14ac:dyDescent="0.25">
      <c r="A49" s="5" t="str">
        <f>'[5]Лист 1'!A35</f>
        <v>Дополнительное образование детей</v>
      </c>
      <c r="B49" s="22" t="str">
        <f>'[5]Лист 1'!B35</f>
        <v>0703</v>
      </c>
      <c r="C49" s="10">
        <f>'[5]Лист 1'!C35</f>
        <v>192101100</v>
      </c>
      <c r="D49" s="10">
        <f>'[5]Лист 1'!D35</f>
        <v>40125967.159999996</v>
      </c>
      <c r="E49" s="7">
        <f t="shared" si="1"/>
        <v>20.887942421985091</v>
      </c>
    </row>
    <row r="50" spans="1:5" x14ac:dyDescent="0.25">
      <c r="A50" s="5" t="str">
        <f>'[5]Лист 1'!A36</f>
        <v>Молодежная политика</v>
      </c>
      <c r="B50" s="22" t="str">
        <f>'[5]Лист 1'!B36</f>
        <v>0707</v>
      </c>
      <c r="C50" s="10">
        <f>'[5]Лист 1'!C36</f>
        <v>18054100</v>
      </c>
      <c r="D50" s="10">
        <f>'[5]Лист 1'!D36</f>
        <v>3752490.15</v>
      </c>
      <c r="E50" s="7">
        <f t="shared" si="1"/>
        <v>20.784697935648964</v>
      </c>
    </row>
    <row r="51" spans="1:5" ht="30" x14ac:dyDescent="0.25">
      <c r="A51" s="5" t="str">
        <f>'[5]Лист 1'!A37</f>
        <v>Другие вопросы в области образования</v>
      </c>
      <c r="B51" s="22" t="str">
        <f>'[5]Лист 1'!B37</f>
        <v>0709</v>
      </c>
      <c r="C51" s="10">
        <f>'[5]Лист 1'!C37</f>
        <v>90532736.879999995</v>
      </c>
      <c r="D51" s="10">
        <f>'[5]Лист 1'!D37</f>
        <v>19639708.16</v>
      </c>
      <c r="E51" s="7">
        <f t="shared" si="1"/>
        <v>21.693487722603798</v>
      </c>
    </row>
    <row r="52" spans="1:5" x14ac:dyDescent="0.25">
      <c r="A52" s="5" t="str">
        <f>'[5]Лист 1'!A38</f>
        <v>КУЛЬТУРА, КИНЕМАТОГРАФИЯ</v>
      </c>
      <c r="B52" s="22" t="str">
        <f>'[5]Лист 1'!B38</f>
        <v>0800</v>
      </c>
      <c r="C52" s="10">
        <f>'[5]Лист 1'!C38</f>
        <v>292084300</v>
      </c>
      <c r="D52" s="10">
        <f>'[5]Лист 1'!D38</f>
        <v>64641413.939999998</v>
      </c>
      <c r="E52" s="7">
        <f t="shared" si="1"/>
        <v>22.131081314538299</v>
      </c>
    </row>
    <row r="53" spans="1:5" x14ac:dyDescent="0.25">
      <c r="A53" s="5" t="str">
        <f>'[5]Лист 1'!A39</f>
        <v>Культура</v>
      </c>
      <c r="B53" s="22" t="str">
        <f>'[5]Лист 1'!B39</f>
        <v>0801</v>
      </c>
      <c r="C53" s="10">
        <f>'[5]Лист 1'!C39</f>
        <v>173296000</v>
      </c>
      <c r="D53" s="10">
        <f>'[5]Лист 1'!D39</f>
        <v>39011771.859999999</v>
      </c>
      <c r="E53" s="7">
        <f t="shared" si="1"/>
        <v>22.511640118640937</v>
      </c>
    </row>
    <row r="54" spans="1:5" x14ac:dyDescent="0.25">
      <c r="A54" s="5" t="str">
        <f>'[5]Лист 1'!A40</f>
        <v>Другие вопросы в области культуры, кинематографии</v>
      </c>
      <c r="B54" s="22" t="str">
        <f>'[5]Лист 1'!B40</f>
        <v>0804</v>
      </c>
      <c r="C54" s="10">
        <f>'[5]Лист 1'!C40</f>
        <v>118788300</v>
      </c>
      <c r="D54" s="10">
        <f>'[5]Лист 1'!D40</f>
        <v>25629642.079999998</v>
      </c>
      <c r="E54" s="7">
        <f t="shared" si="1"/>
        <v>21.575897693628075</v>
      </c>
    </row>
    <row r="55" spans="1:5" x14ac:dyDescent="0.25">
      <c r="A55" s="5" t="str">
        <f>'[5]Лист 1'!A41</f>
        <v>СОЦИАЛЬНАЯ ПОЛИТИКА</v>
      </c>
      <c r="B55" s="22" t="str">
        <f>'[5]Лист 1'!B41</f>
        <v>1000</v>
      </c>
      <c r="C55" s="10">
        <f>'[5]Лист 1'!C41</f>
        <v>38437100</v>
      </c>
      <c r="D55" s="10">
        <f>'[5]Лист 1'!D41</f>
        <v>8698295.4299999997</v>
      </c>
      <c r="E55" s="7">
        <f t="shared" si="1"/>
        <v>22.629947186442266</v>
      </c>
    </row>
    <row r="56" spans="1:5" ht="30" x14ac:dyDescent="0.25">
      <c r="A56" s="5" t="str">
        <f>'[5]Лист 1'!A42</f>
        <v>Пенсионное обеспечение</v>
      </c>
      <c r="B56" s="22" t="str">
        <f>'[5]Лист 1'!B42</f>
        <v>1001</v>
      </c>
      <c r="C56" s="10">
        <f>'[5]Лист 1'!C42</f>
        <v>11867500</v>
      </c>
      <c r="D56" s="10">
        <f>'[5]Лист 1'!D42</f>
        <v>2673063</v>
      </c>
      <c r="E56" s="7">
        <f t="shared" si="1"/>
        <v>22.524230040025277</v>
      </c>
    </row>
    <row r="57" spans="1:5" x14ac:dyDescent="0.25">
      <c r="A57" s="5" t="str">
        <f>'[5]Лист 1'!A43</f>
        <v>Социальное обеспечение населения</v>
      </c>
      <c r="B57" s="22" t="str">
        <f>'[5]Лист 1'!B43</f>
        <v>1003</v>
      </c>
      <c r="C57" s="10">
        <f>'[5]Лист 1'!C43</f>
        <v>254700</v>
      </c>
      <c r="D57" s="10">
        <f>'[5]Лист 1'!D43</f>
        <v>175899</v>
      </c>
      <c r="E57" s="7">
        <f t="shared" si="1"/>
        <v>69.061248527679624</v>
      </c>
    </row>
    <row r="58" spans="1:5" x14ac:dyDescent="0.25">
      <c r="A58" s="5" t="str">
        <f>'[5]Лист 1'!A44</f>
        <v>Охрана семьи и детства</v>
      </c>
      <c r="B58" s="22" t="str">
        <f>'[5]Лист 1'!B44</f>
        <v>1004</v>
      </c>
      <c r="C58" s="10">
        <f>'[5]Лист 1'!C44</f>
        <v>21682200</v>
      </c>
      <c r="D58" s="10">
        <f>'[5]Лист 1'!D44</f>
        <v>4812900</v>
      </c>
      <c r="E58" s="7">
        <f t="shared" si="1"/>
        <v>22.197470736364391</v>
      </c>
    </row>
    <row r="59" spans="1:5" x14ac:dyDescent="0.25">
      <c r="A59" s="5" t="str">
        <f>'[5]Лист 1'!A45</f>
        <v>Другие вопросы в области социальной политики</v>
      </c>
      <c r="B59" s="22" t="str">
        <f>'[5]Лист 1'!B45</f>
        <v>1006</v>
      </c>
      <c r="C59" s="10">
        <f>'[5]Лист 1'!C45</f>
        <v>4632700</v>
      </c>
      <c r="D59" s="10">
        <f>'[5]Лист 1'!D45</f>
        <v>1036433.43</v>
      </c>
      <c r="E59" s="7">
        <f t="shared" si="1"/>
        <v>22.37212489476979</v>
      </c>
    </row>
    <row r="60" spans="1:5" x14ac:dyDescent="0.25">
      <c r="A60" s="5" t="str">
        <f>'[5]Лист 1'!A46</f>
        <v>ФИЗИЧЕСКАЯ КУЛЬТУРА И СПОРТ</v>
      </c>
      <c r="B60" s="22" t="str">
        <f>'[5]Лист 1'!B46</f>
        <v>1100</v>
      </c>
      <c r="C60" s="10">
        <f>'[5]Лист 1'!C46</f>
        <v>231279200</v>
      </c>
      <c r="D60" s="10">
        <f>'[5]Лист 1'!D46</f>
        <v>36027457.68</v>
      </c>
      <c r="E60" s="7">
        <f t="shared" si="1"/>
        <v>15.577474187043192</v>
      </c>
    </row>
    <row r="61" spans="1:5" x14ac:dyDescent="0.25">
      <c r="A61" s="5" t="str">
        <f>'[5]Лист 1'!A47</f>
        <v>Физическая культура</v>
      </c>
      <c r="B61" s="22" t="str">
        <f>'[5]Лист 1'!B47</f>
        <v>1101</v>
      </c>
      <c r="C61" s="10">
        <f>'[5]Лист 1'!C47</f>
        <v>75093700</v>
      </c>
      <c r="D61" s="10">
        <f>'[5]Лист 1'!D47</f>
        <v>0</v>
      </c>
      <c r="E61" s="7">
        <f t="shared" si="1"/>
        <v>0</v>
      </c>
    </row>
    <row r="62" spans="1:5" x14ac:dyDescent="0.25">
      <c r="A62" s="5" t="str">
        <f>'[5]Лист 1'!A48</f>
        <v>Спорт высших достижений</v>
      </c>
      <c r="B62" s="22" t="str">
        <f>'[5]Лист 1'!B48</f>
        <v>1103</v>
      </c>
      <c r="C62" s="10">
        <f>'[5]Лист 1'!C48</f>
        <v>152517200</v>
      </c>
      <c r="D62" s="10">
        <f>'[5]Лист 1'!D48</f>
        <v>34402646.380000003</v>
      </c>
      <c r="E62" s="7">
        <f t="shared" si="1"/>
        <v>22.556568295248013</v>
      </c>
    </row>
    <row r="63" spans="1:5" x14ac:dyDescent="0.25">
      <c r="A63" s="5" t="str">
        <f>'[5]Лист 1'!A49</f>
        <v>Другие вопросы в области физической культуры и спорта</v>
      </c>
      <c r="B63" s="22" t="str">
        <f>'[5]Лист 1'!B49</f>
        <v>1105</v>
      </c>
      <c r="C63" s="10">
        <f>'[5]Лист 1'!C49</f>
        <v>3668300</v>
      </c>
      <c r="D63" s="10">
        <f>'[5]Лист 1'!D49</f>
        <v>1624811.3</v>
      </c>
      <c r="E63" s="7">
        <f t="shared" si="1"/>
        <v>44.293304800588828</v>
      </c>
    </row>
    <row r="64" spans="1:5" x14ac:dyDescent="0.25">
      <c r="A64" s="5" t="str">
        <f>'[5]Лист 1'!A50</f>
        <v>СРЕДСТВА МАССОВОЙ ИНФОРМАЦИИ</v>
      </c>
      <c r="B64" s="22" t="str">
        <f>'[5]Лист 1'!B50</f>
        <v>1200</v>
      </c>
      <c r="C64" s="10">
        <f>'[5]Лист 1'!C50</f>
        <v>15264900</v>
      </c>
      <c r="D64" s="10">
        <f>'[5]Лист 1'!D50</f>
        <v>2476215</v>
      </c>
      <c r="E64" s="7">
        <f t="shared" si="1"/>
        <v>16.221626083367727</v>
      </c>
    </row>
    <row r="65" spans="1:5" ht="30" x14ac:dyDescent="0.25">
      <c r="A65" s="5" t="str">
        <f>'[5]Лист 1'!A51</f>
        <v>Телевидение и радиовещание</v>
      </c>
      <c r="B65" s="22" t="str">
        <f>'[5]Лист 1'!B51</f>
        <v>1201</v>
      </c>
      <c r="C65" s="10">
        <f>'[5]Лист 1'!C51</f>
        <v>11241700</v>
      </c>
      <c r="D65" s="10">
        <f>'[5]Лист 1'!D51</f>
        <v>1392000</v>
      </c>
      <c r="E65" s="7">
        <f t="shared" si="1"/>
        <v>12.382468843680225</v>
      </c>
    </row>
    <row r="66" spans="1:5" x14ac:dyDescent="0.25">
      <c r="A66" s="5" t="str">
        <f>'[5]Лист 1'!A52</f>
        <v>Периодическая печать и издательства</v>
      </c>
      <c r="B66" s="22" t="str">
        <f>'[5]Лист 1'!B52</f>
        <v>1202</v>
      </c>
      <c r="C66" s="10">
        <f>'[5]Лист 1'!C52</f>
        <v>4023200</v>
      </c>
      <c r="D66" s="10">
        <f>'[5]Лист 1'!D52</f>
        <v>1084215</v>
      </c>
      <c r="E66" s="7">
        <f t="shared" si="1"/>
        <v>26.949070391727975</v>
      </c>
    </row>
    <row r="67" spans="1:5" ht="29.25" x14ac:dyDescent="0.25">
      <c r="A67" s="20" t="str">
        <f>'[2]Лист 1'!A55</f>
        <v>Результат исполнения бюджета (дефицит / профицит)</v>
      </c>
      <c r="B67" s="23" t="s">
        <v>11</v>
      </c>
      <c r="C67" s="11">
        <f>'[5]Лист 1'!C53</f>
        <v>-92879246.219999999</v>
      </c>
      <c r="D67" s="21">
        <f>'[5]Лист 1'!D53</f>
        <v>-37338075.229999997</v>
      </c>
      <c r="E67" s="19" t="s">
        <v>6</v>
      </c>
    </row>
    <row r="68" spans="1:5" ht="30" x14ac:dyDescent="0.25">
      <c r="A68" s="14" t="s">
        <v>0</v>
      </c>
      <c r="B68" s="14" t="s">
        <v>13</v>
      </c>
      <c r="C68" s="14" t="s">
        <v>2</v>
      </c>
      <c r="D68" s="14" t="s">
        <v>3</v>
      </c>
      <c r="E68" s="15" t="s">
        <v>4</v>
      </c>
    </row>
    <row r="69" spans="1:5" ht="30" x14ac:dyDescent="0.25">
      <c r="A69" s="16" t="s">
        <v>14</v>
      </c>
      <c r="B69" s="17" t="s">
        <v>15</v>
      </c>
      <c r="C69" s="18">
        <v>54200000</v>
      </c>
      <c r="D69" s="18">
        <f>'[3]Лист 1'!Y8</f>
        <v>0</v>
      </c>
      <c r="E69" s="18">
        <f>(D69/C69)*100</f>
        <v>0</v>
      </c>
    </row>
    <row r="70" spans="1:5" x14ac:dyDescent="0.25">
      <c r="A70" s="12" t="s">
        <v>12</v>
      </c>
      <c r="B70" s="17" t="s">
        <v>5</v>
      </c>
      <c r="C70" s="18">
        <v>38679246.219999999</v>
      </c>
      <c r="D70" s="18">
        <v>37338075.229999997</v>
      </c>
      <c r="E70" s="18" t="s">
        <v>6</v>
      </c>
    </row>
  </sheetData>
  <mergeCells count="4">
    <mergeCell ref="A2:E2"/>
    <mergeCell ref="A3:E3"/>
    <mergeCell ref="A21:B21"/>
    <mergeCell ref="A20:B20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BELOUSOVATV</cp:lastModifiedBy>
  <cp:lastPrinted>2022-08-30T06:31:43Z</cp:lastPrinted>
  <dcterms:created xsi:type="dcterms:W3CDTF">2022-08-30T05:56:24Z</dcterms:created>
  <dcterms:modified xsi:type="dcterms:W3CDTF">2026-04-08T06:19:47Z</dcterms:modified>
</cp:coreProperties>
</file>