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справка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25" i="1" l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24" i="1"/>
  <c r="E22" i="1"/>
  <c r="E21" i="1"/>
  <c r="E12" i="1"/>
  <c r="E13" i="1"/>
  <c r="E14" i="1"/>
  <c r="E15" i="1"/>
  <c r="E17" i="1"/>
  <c r="E18" i="1"/>
  <c r="E11" i="1"/>
  <c r="E5" i="1"/>
  <c r="E6" i="1"/>
  <c r="E7" i="1"/>
  <c r="E8" i="1"/>
  <c r="E9" i="1"/>
  <c r="E4" i="1"/>
  <c r="E20" i="1" l="1"/>
  <c r="D20" i="1"/>
  <c r="C20" i="1"/>
  <c r="B20" i="1"/>
  <c r="A20" i="1"/>
  <c r="E19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D11" i="1"/>
  <c r="C11" i="1"/>
  <c r="B11" i="1"/>
  <c r="A11" i="1"/>
  <c r="E10" i="1"/>
  <c r="D10" i="1"/>
  <c r="C10" i="1"/>
  <c r="B10" i="1"/>
  <c r="A10" i="1"/>
  <c r="D9" i="1"/>
  <c r="C9" i="1"/>
  <c r="B9" i="1"/>
  <c r="A9" i="1"/>
  <c r="D8" i="1"/>
  <c r="C8" i="1"/>
  <c r="B8" i="1"/>
  <c r="A8" i="1"/>
  <c r="D7" i="1"/>
  <c r="C7" i="1"/>
  <c r="B7" i="1"/>
  <c r="A7" i="1"/>
  <c r="D6" i="1"/>
  <c r="C6" i="1"/>
  <c r="B6" i="1"/>
  <c r="A6" i="1"/>
  <c r="D5" i="1"/>
  <c r="C5" i="1"/>
  <c r="B5" i="1"/>
  <c r="A5" i="1"/>
  <c r="D4" i="1"/>
  <c r="C4" i="1"/>
  <c r="B4" i="1"/>
  <c r="A4" i="1"/>
  <c r="D21" i="1"/>
  <c r="C21" i="1"/>
  <c r="A21" i="1"/>
  <c r="A1" i="1"/>
</calcChain>
</file>

<file path=xl/sharedStrings.xml><?xml version="1.0" encoding="utf-8"?>
<sst xmlns="http://schemas.openxmlformats.org/spreadsheetml/2006/main" count="119" uniqueCount="113">
  <si>
    <t>1-Наименование показателя</t>
  </si>
  <si>
    <t>2-РзПр</t>
  </si>
  <si>
    <t>3-План</t>
  </si>
  <si>
    <t>4-Факт</t>
  </si>
  <si>
    <t>5-Процент исполнения</t>
  </si>
  <si>
    <t>Расходы - всего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</si>
  <si>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</si>
  <si>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</si>
  <si>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</si>
  <si>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</si>
  <si>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</si>
  <si>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</si>
  <si>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</si>
  <si>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</si>
  <si>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</si>
  <si>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</si>
  <si>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</si>
  <si>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</si>
  <si>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</si>
  <si>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</si>
  <si>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</si>
  <si>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</si>
  <si>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</si>
  <si>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</si>
  <si>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</si>
  <si>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</si>
  <si>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</si>
  <si>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</si>
  <si>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</si>
  <si>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</si>
  <si>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</si>
  <si>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</si>
  <si>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</si>
  <si>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</si>
  <si>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</si>
  <si>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</si>
  <si>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</si>
  <si>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</si>
  <si>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</si>
  <si>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</si>
  <si>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</si>
  <si>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</si>
  <si>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</si>
  <si>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</si>
  <si>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</si>
  <si>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</si>
  <si>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</si>
  <si>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</si>
  <si>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</si>
  <si>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</si>
  <si>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</si>
  <si>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</si>
  <si>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</si>
  <si>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</si>
  <si>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</si>
  <si>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</si>
  <si>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</si>
  <si>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</si>
  <si>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</si>
  <si>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</si>
  <si>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</si>
  <si>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</si>
  <si>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</si>
  <si>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</si>
  <si>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</si>
  <si>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</si>
  <si>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</si>
  <si>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</si>
  <si>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</si>
  <si>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</si>
  <si>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</si>
  <si>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</si>
  <si>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</si>
  <si>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</si>
  <si>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</si>
  <si>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</si>
  <si>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</si>
  <si>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</si>
  <si>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</si>
  <si>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</si>
  <si>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</si>
  <si>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</si>
  <si>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</si>
  <si>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</si>
  <si>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</si>
  <si>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</si>
  <si>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</si>
  <si>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</si>
  <si>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</si>
  <si>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</si>
  <si>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</si>
  <si>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</si>
  <si>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</si>
  <si>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</si>
  <si>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</si>
  <si>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</si>
  <si>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</si>
  <si>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</si>
  <si>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</si>
  <si>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</si>
  <si>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Результат исполнения бюджета (дефицит / профицит)</t>
  </si>
  <si>
    <t xml:space="preserve">2-Код источника финансирования </t>
  </si>
  <si>
    <t>ИСТОЧНИКИ ВНУТРЕННЕГО ФИНАНСИРОВАНИЯ ДЕФИЦИТОВ БЮДЖЕТОВ</t>
  </si>
  <si>
    <t>00001000000000000000</t>
  </si>
  <si>
    <t>Кредиты кредитных организаций в валюте Российской Федерации</t>
  </si>
  <si>
    <t>00001020000000000000</t>
  </si>
  <si>
    <t>Бюджетные кредиты из других бюджетов бюджетной системы Российской Федерации</t>
  </si>
  <si>
    <t>00001030000000000000</t>
  </si>
  <si>
    <t>Изменение остатков средств на счетах по учету средств бюджетов</t>
  </si>
  <si>
    <t>00001050000000000000</t>
  </si>
  <si>
    <t>за первый квартал 2021 год</t>
  </si>
  <si>
    <t>Х</t>
  </si>
  <si>
    <t>в рублях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</si>
</sst>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b/>
      <sz val="16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4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 wrapText="1"/>
    </xf>
    <xf numFmtId="4" fontId="5" fillId="0" borderId="3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center" wrapText="1"/>
    </xf>
    <xf numFmtId="4" fontId="6" fillId="0" borderId="3" xfId="0" applyNumberFormat="1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9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49" fontId="4" fillId="0" borderId="6" xfId="0" applyNumberFormat="1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0" fillId="0" borderId="8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7;&#1088;&#1072;&#1074;&#1082;&#1072;%20&#1086;&#1073;%20&#1080;&#1089;&#1087;&#1086;&#1083;&#1085;&#1077;&#1085;&#1080;&#1080;%20&#1073;&#1102;&#1076;&#1078;&#1077;&#1090;&#1072;%20&#1052;&#1091;&#1085;&#1080;&#1094;&#1080;&#1087;&#1072;&#1083;&#1100;&#1085;&#1086;&#1075;&#1086;%20&#1086;&#1073;&#1088;&#1072;&#1079;&#1086;&#1074;&#1072;&#1085;&#1080;&#1103;%20&#1063;&#1077;&#1088;&#1077;&#1084;&#1093;&#1086;&#1074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 (2)"/>
      <sheetName val="Лист 1"/>
      <sheetName val="Лист2"/>
    </sheetNames>
    <sheetDataSet>
      <sheetData sheetId="0"/>
      <sheetData sheetId="1">
        <row r="4">
          <cell r="A4" t="str">
            <v>Справка об исполнении бюджета Муниципального образования "город Черемхово"</v>
          </cell>
        </row>
        <row r="7">
          <cell r="A7" t="str">
            <v>Доходы бюджета - Всего</v>
          </cell>
          <cell r="C7">
            <v>2512080295.8699999</v>
          </cell>
          <cell r="D7">
            <v>473710628.41000003</v>
          </cell>
        </row>
        <row r="8">
          <cell r="A8" t="str">
            <v>НАЛОГОВЫЕ И НЕНАЛОГОВЫЕ ДОХОДЫ</v>
          </cell>
          <cell r="B8" t="str">
            <v>00010000000000000000</v>
          </cell>
          <cell r="C8">
            <v>369227500</v>
          </cell>
          <cell r="D8">
            <v>85996239.510000005</v>
          </cell>
        </row>
        <row r="9">
          <cell r="A9" t="str">
            <v>НАЛОГИ НА ПРИБЫЛЬ, ДОХОДЫ</v>
          </cell>
          <cell r="B9" t="str">
            <v>00010100000000000000</v>
          </cell>
          <cell r="C9">
            <v>212989000</v>
          </cell>
          <cell r="D9">
            <v>42988140.020000003</v>
          </cell>
        </row>
        <row r="16">
          <cell r="A16" t="str">
            <v>НАЛОГИ НА ТОВАРЫ (РАБОТЫ, УСЛУГИ), РЕАЛИЗУЕМЫЕ НА ТЕРРИТОРИИ РОССИЙСКОЙ ФЕДЕРАЦИИ</v>
          </cell>
          <cell r="B16" t="str">
            <v>00010300000000000000</v>
          </cell>
          <cell r="C16">
            <v>15274700</v>
          </cell>
          <cell r="D16">
            <v>3424898.17</v>
          </cell>
        </row>
        <row r="26">
          <cell r="A26" t="str">
            <v>НАЛОГИ НА СОВОКУПНЫЙ ДОХОД</v>
          </cell>
          <cell r="B26" t="str">
            <v>00010500000000000000</v>
          </cell>
          <cell r="C26">
            <v>22369000</v>
          </cell>
          <cell r="D26">
            <v>11401411.550000001</v>
          </cell>
        </row>
        <row r="39">
          <cell r="A39" t="str">
            <v>НАЛОГИ НА ИМУЩЕСТВО</v>
          </cell>
          <cell r="B39" t="str">
            <v>00010600000000000000</v>
          </cell>
          <cell r="C39">
            <v>25054000</v>
          </cell>
          <cell r="D39">
            <v>1851932.73</v>
          </cell>
        </row>
        <row r="47">
          <cell r="A47" t="str">
            <v>ГОСУДАРСТВЕННАЯ ПОШЛИНА</v>
          </cell>
          <cell r="B47" t="str">
            <v>00010800000000000000</v>
          </cell>
          <cell r="C47">
            <v>11500000</v>
          </cell>
          <cell r="D47">
            <v>2196347.33</v>
          </cell>
        </row>
        <row r="53">
          <cell r="A53" t="str">
            <v>ЗАДОЛЖЕННОСТЬ И ПЕРЕРАСЧЕТЫ ПО ОТМЕНЕННЫМ НАЛОГАМ, СБОРАМ И ИНЫМ ОБЯЗАТЕЛЬНЫМ ПЛАТЕЖАМ</v>
          </cell>
          <cell r="B53" t="str">
            <v>00010900000000000000</v>
          </cell>
          <cell r="C53">
            <v>0</v>
          </cell>
          <cell r="D53">
            <v>1.1399999999999999</v>
          </cell>
          <cell r="E53" t="str">
            <v>Х</v>
          </cell>
        </row>
        <row r="56">
          <cell r="A56" t="str">
            <v>ДОХОДЫ ОТ ИСПОЛЬЗОВАНИЯ ИМУЩЕСТВА, НАХОДЯЩЕГОСЯ В ГОСУДАРСТВЕННОЙ И МУНИЦИПАЛЬНОЙ СОБСТВЕННОСТИ</v>
          </cell>
          <cell r="B56" t="str">
            <v>00011100000000000000</v>
          </cell>
          <cell r="C56">
            <v>33040000</v>
          </cell>
          <cell r="D56">
            <v>7519477.2599999998</v>
          </cell>
        </row>
        <row r="65">
          <cell r="A65" t="str">
            <v>ПЛАТЕЖИ ПРИ ПОЛЬЗОВАНИИ ПРИРОДНЫМИ РЕСУРСАМИ</v>
          </cell>
          <cell r="B65" t="str">
            <v>00011200000000000000</v>
          </cell>
          <cell r="C65">
            <v>1996800</v>
          </cell>
          <cell r="D65">
            <v>2903385.84</v>
          </cell>
        </row>
        <row r="71">
          <cell r="A71" t="str">
            <v>ДОХОДЫ ОТ ОКАЗАНИЯ ПЛАТНЫХ УСЛУГ И КОМПЕНСАЦИИ ЗАТРАТ ГОСУДАРСТВА</v>
          </cell>
          <cell r="B71" t="str">
            <v>00011300000000000000</v>
          </cell>
          <cell r="C71">
            <v>45712000</v>
          </cell>
          <cell r="D71">
            <v>13256755.470000001</v>
          </cell>
        </row>
        <row r="78">
          <cell r="A78" t="str">
            <v>ДОХОДЫ ОТ ПРОДАЖИ МАТЕРИАЛЬНЫХ И НЕМАТЕРИАЛЬНЫХ АКТИВОВ</v>
          </cell>
          <cell r="B78" t="str">
            <v>00011400000000000000</v>
          </cell>
          <cell r="C78">
            <v>500000</v>
          </cell>
          <cell r="D78">
            <v>153608.47</v>
          </cell>
        </row>
        <row r="82">
          <cell r="A82" t="str">
            <v>ШТРАФЫ, САНКЦИИ, ВОЗМЕЩЕНИЕ УЩЕРБА</v>
          </cell>
          <cell r="B82" t="str">
            <v>00011600000000000000</v>
          </cell>
          <cell r="C82">
            <v>792000</v>
          </cell>
          <cell r="D82">
            <v>263699.69</v>
          </cell>
        </row>
        <row r="112">
          <cell r="A112" t="str">
            <v>ПРОЧИЕ НЕНАЛОГОВЫЕ ДОХОДЫ</v>
          </cell>
          <cell r="B112" t="str">
            <v>00011700000000000000</v>
          </cell>
          <cell r="C112">
            <v>0</v>
          </cell>
          <cell r="D112">
            <v>36581.839999999997</v>
          </cell>
        </row>
        <row r="117">
          <cell r="A117" t="str">
            <v>БЕЗВОЗМЕЗДНЫЕ ПОСТУПЛЕНИЯ</v>
          </cell>
          <cell r="B117" t="str">
            <v>00020000000000000000</v>
          </cell>
          <cell r="C117">
            <v>2142852795.8699999</v>
          </cell>
          <cell r="D117">
            <v>387714388.89999998</v>
          </cell>
        </row>
        <row r="118">
          <cell r="A118" t="str">
            <v>БЕЗВОЗМЕЗДНЫЕ ПОСТУПЛЕНИЯ ОТ ДРУГИХ БЮДЖЕТОВ БЮДЖЕТНОЙ СИСТЕМЫ РОССИЙСКОЙ ФЕДЕРАЦИИ</v>
          </cell>
          <cell r="B118" t="str">
            <v>00020200000000000000</v>
          </cell>
          <cell r="C118">
            <v>2142852795.8699999</v>
          </cell>
          <cell r="D118">
            <v>387713851.82999998</v>
          </cell>
        </row>
        <row r="151">
          <cell r="A151" t="str">
            <v>ПРОЧИЕ БЕЗВОЗМЕЗДНЫЕ ПОСТУПЛЕНИЯ</v>
          </cell>
          <cell r="B151" t="str">
            <v>00020700000000000000</v>
          </cell>
          <cell r="C151">
            <v>0</v>
          </cell>
          <cell r="D151">
            <v>9003</v>
          </cell>
          <cell r="E151" t="str">
            <v>Х</v>
          </cell>
        </row>
        <row r="154">
          <cell r="A154" t="str">
            <v>ВОЗВРАТ ОСТАТКОВ СУБСИДИЙ, СУБВЕНЦИЙ И ИНЫХ МЕЖБЮДЖЕТНЫХ ТРАНСФЕРТОВ, ИМЕЮЩИХ ЦЕЛЕВОЕ НАЗНАЧЕНИЕ, ПРОШЛЫХ ЛЕТ</v>
          </cell>
          <cell r="B154" t="str">
            <v>00021900000000000000</v>
          </cell>
          <cell r="C154">
            <v>0</v>
          </cell>
          <cell r="D154">
            <v>-8465.93</v>
          </cell>
          <cell r="E154" t="str">
            <v>Х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zoomScaleNormal="100" workbookViewId="0">
      <selection activeCell="E8" sqref="E8"/>
    </sheetView>
  </sheetViews>
  <sheetFormatPr defaultRowHeight="15" x14ac:dyDescent="0.25"/>
  <cols>
    <col min="1" max="1" width="46.85546875" customWidth="1"/>
    <col min="2" max="2" width="25.85546875" customWidth="1"/>
    <col min="3" max="3" width="17.28515625" customWidth="1"/>
    <col min="4" max="4" width="15.7109375" customWidth="1"/>
    <col min="5" max="5" width="15" customWidth="1"/>
  </cols>
  <sheetData>
    <row r="1" spans="1:5" s="3" customFormat="1" ht="21" x14ac:dyDescent="0.35">
      <c r="A1" s="1" t="str">
        <f>'[1]Лист 1'!A4</f>
        <v>Справка об исполнении бюджета Муниципального образования "город Черемхово"</v>
      </c>
      <c r="B1" s="1"/>
      <c r="C1" s="1"/>
      <c r="D1" s="1"/>
      <c r="E1" s="2"/>
    </row>
    <row r="2" spans="1:5" s="4" customFormat="1" ht="21" x14ac:dyDescent="0.35">
      <c r="A2" s="24" t="s">
        <v>110</v>
      </c>
      <c r="B2" s="25"/>
      <c r="C2" s="25"/>
      <c r="D2" s="25"/>
      <c r="E2" s="25"/>
    </row>
    <row r="3" spans="1:5" s="4" customFormat="1" x14ac:dyDescent="0.25">
      <c r="A3" s="26" t="s">
        <v>112</v>
      </c>
      <c r="B3" s="27"/>
      <c r="C3" s="27"/>
      <c r="D3" s="27"/>
      <c r="E3" s="27"/>
    </row>
    <row r="4" spans="1:5" x14ac:dyDescent="0.25">
      <c r="A4" s="6" t="str">
        <f>'[1]Лист 1'!A8</f>
        <v>НАЛОГОВЫЕ И НЕНАЛОГОВЫЕ ДОХОДЫ</v>
      </c>
      <c r="B4" s="5" t="str">
        <f>'[1]Лист 1'!B8</f>
        <v>00010000000000000000</v>
      </c>
      <c r="C4" s="7">
        <f>'[1]Лист 1'!C8</f>
        <v>369227500</v>
      </c>
      <c r="D4" s="7">
        <f>'[1]Лист 1'!D8</f>
        <v>85996239.510000005</v>
      </c>
      <c r="E4" s="7">
        <f>(D4/C4)*100</f>
        <v>23.290854421731861</v>
      </c>
    </row>
    <row r="5" spans="1:5" x14ac:dyDescent="0.25">
      <c r="A5" s="6" t="str">
        <f>'[1]Лист 1'!A9</f>
        <v>НАЛОГИ НА ПРИБЫЛЬ, ДОХОДЫ</v>
      </c>
      <c r="B5" s="5" t="str">
        <f>'[1]Лист 1'!B9</f>
        <v>00010100000000000000</v>
      </c>
      <c r="C5" s="7">
        <f>'[1]Лист 1'!C9</f>
        <v>212989000</v>
      </c>
      <c r="D5" s="7">
        <f>'[1]Лист 1'!D9</f>
        <v>42988140.020000003</v>
      </c>
      <c r="E5" s="7">
        <f t="shared" ref="E5:E9" si="0">(D5/C5)*100</f>
        <v>20.183267689880697</v>
      </c>
    </row>
    <row r="6" spans="1:5" ht="45" x14ac:dyDescent="0.25">
      <c r="A6" s="8" t="str">
        <f>'[1]Лист 1'!A16</f>
        <v>НАЛОГИ НА ТОВАРЫ (РАБОТЫ, УСЛУГИ), РЕАЛИЗУЕМЫЕ НА ТЕРРИТОРИИ РОССИЙСКОЙ ФЕДЕРАЦИИ</v>
      </c>
      <c r="B6" s="9" t="str">
        <f>'[1]Лист 1'!B16</f>
        <v>00010300000000000000</v>
      </c>
      <c r="C6" s="7">
        <f>'[1]Лист 1'!C16</f>
        <v>15274700</v>
      </c>
      <c r="D6" s="7">
        <f>'[1]Лист 1'!D16</f>
        <v>3424898.17</v>
      </c>
      <c r="E6" s="7">
        <f t="shared" si="0"/>
        <v>22.422032314873615</v>
      </c>
    </row>
    <row r="7" spans="1:5" x14ac:dyDescent="0.25">
      <c r="A7" s="8" t="str">
        <f>'[1]Лист 1'!A26</f>
        <v>НАЛОГИ НА СОВОКУПНЫЙ ДОХОД</v>
      </c>
      <c r="B7" s="9" t="str">
        <f>'[1]Лист 1'!B26</f>
        <v>00010500000000000000</v>
      </c>
      <c r="C7" s="7">
        <f>'[1]Лист 1'!C26</f>
        <v>22369000</v>
      </c>
      <c r="D7" s="7">
        <f>'[1]Лист 1'!D26</f>
        <v>11401411.550000001</v>
      </c>
      <c r="E7" s="7">
        <f t="shared" si="0"/>
        <v>50.969697125486171</v>
      </c>
    </row>
    <row r="8" spans="1:5" x14ac:dyDescent="0.25">
      <c r="A8" s="8" t="str">
        <f>'[1]Лист 1'!A39</f>
        <v>НАЛОГИ НА ИМУЩЕСТВО</v>
      </c>
      <c r="B8" s="9" t="str">
        <f>'[1]Лист 1'!B39</f>
        <v>00010600000000000000</v>
      </c>
      <c r="C8" s="7">
        <f>'[1]Лист 1'!C39</f>
        <v>25054000</v>
      </c>
      <c r="D8" s="7">
        <f>'[1]Лист 1'!D39</f>
        <v>1851932.73</v>
      </c>
      <c r="E8" s="7">
        <f t="shared" si="0"/>
        <v>7.3917647082302222</v>
      </c>
    </row>
    <row r="9" spans="1:5" x14ac:dyDescent="0.25">
      <c r="A9" s="8" t="str">
        <f>'[1]Лист 1'!A47</f>
        <v>ГОСУДАРСТВЕННАЯ ПОШЛИНА</v>
      </c>
      <c r="B9" s="9" t="str">
        <f>'[1]Лист 1'!B47</f>
        <v>00010800000000000000</v>
      </c>
      <c r="C9" s="7">
        <f>'[1]Лист 1'!C47</f>
        <v>11500000</v>
      </c>
      <c r="D9" s="7">
        <f>'[1]Лист 1'!D47</f>
        <v>2196347.33</v>
      </c>
      <c r="E9" s="7">
        <f t="shared" si="0"/>
        <v>19.09867243478261</v>
      </c>
    </row>
    <row r="10" spans="1:5" ht="48" customHeight="1" x14ac:dyDescent="0.25">
      <c r="A10" s="8" t="str">
        <f>'[1]Лист 1'!A53</f>
        <v>ЗАДОЛЖЕННОСТЬ И ПЕРЕРАСЧЕТЫ ПО ОТМЕНЕННЫМ НАЛОГАМ, СБОРАМ И ИНЫМ ОБЯЗАТЕЛЬНЫМ ПЛАТЕЖАМ</v>
      </c>
      <c r="B10" s="9" t="str">
        <f>'[1]Лист 1'!B53</f>
        <v>00010900000000000000</v>
      </c>
      <c r="C10" s="7">
        <f>'[1]Лист 1'!C53</f>
        <v>0</v>
      </c>
      <c r="D10" s="7">
        <f>'[1]Лист 1'!D53</f>
        <v>1.1399999999999999</v>
      </c>
      <c r="E10" s="7" t="str">
        <f>'[1]Лист 1'!E53</f>
        <v>Х</v>
      </c>
    </row>
    <row r="11" spans="1:5" ht="60" x14ac:dyDescent="0.25">
      <c r="A11" s="8" t="str">
        <f>'[1]Лист 1'!A56</f>
        <v>ДОХОДЫ ОТ ИСПОЛЬЗОВАНИЯ ИМУЩЕСТВА, НАХОДЯЩЕГОСЯ В ГОСУДАРСТВЕННОЙ И МУНИЦИПАЛЬНОЙ СОБСТВЕННОСТИ</v>
      </c>
      <c r="B11" s="9" t="str">
        <f>'[1]Лист 1'!B56</f>
        <v>00011100000000000000</v>
      </c>
      <c r="C11" s="7">
        <f>'[1]Лист 1'!C56</f>
        <v>33040000</v>
      </c>
      <c r="D11" s="7">
        <f>'[1]Лист 1'!D56</f>
        <v>7519477.2599999998</v>
      </c>
      <c r="E11" s="7">
        <f>(D11/C11)*100</f>
        <v>22.758708414043582</v>
      </c>
    </row>
    <row r="12" spans="1:5" ht="30" x14ac:dyDescent="0.25">
      <c r="A12" s="8" t="str">
        <f>'[1]Лист 1'!A65</f>
        <v>ПЛАТЕЖИ ПРИ ПОЛЬЗОВАНИИ ПРИРОДНЫМИ РЕСУРСАМИ</v>
      </c>
      <c r="B12" s="9" t="str">
        <f>'[1]Лист 1'!B65</f>
        <v>00011200000000000000</v>
      </c>
      <c r="C12" s="7">
        <f>'[1]Лист 1'!C65</f>
        <v>1996800</v>
      </c>
      <c r="D12" s="7">
        <f>'[1]Лист 1'!D65</f>
        <v>2903385.84</v>
      </c>
      <c r="E12" s="7">
        <f t="shared" ref="E12:E18" si="1">(D12/C12)*100</f>
        <v>145.40193509615384</v>
      </c>
    </row>
    <row r="13" spans="1:5" ht="30" x14ac:dyDescent="0.25">
      <c r="A13" s="8" t="str">
        <f>'[1]Лист 1'!A71</f>
        <v>ДОХОДЫ ОТ ОКАЗАНИЯ ПЛАТНЫХ УСЛУГ И КОМПЕНСАЦИИ ЗАТРАТ ГОСУДАРСТВА</v>
      </c>
      <c r="B13" s="9" t="str">
        <f>'[1]Лист 1'!B71</f>
        <v>00011300000000000000</v>
      </c>
      <c r="C13" s="7">
        <f>'[1]Лист 1'!C71</f>
        <v>45712000</v>
      </c>
      <c r="D13" s="7">
        <f>'[1]Лист 1'!D71</f>
        <v>13256755.470000001</v>
      </c>
      <c r="E13" s="7">
        <f t="shared" si="1"/>
        <v>29.000602620756037</v>
      </c>
    </row>
    <row r="14" spans="1:5" ht="30" x14ac:dyDescent="0.25">
      <c r="A14" s="8" t="str">
        <f>'[1]Лист 1'!A78</f>
        <v>ДОХОДЫ ОТ ПРОДАЖИ МАТЕРИАЛЬНЫХ И НЕМАТЕРИАЛЬНЫХ АКТИВОВ</v>
      </c>
      <c r="B14" s="9" t="str">
        <f>'[1]Лист 1'!B78</f>
        <v>00011400000000000000</v>
      </c>
      <c r="C14" s="7">
        <f>'[1]Лист 1'!C78</f>
        <v>500000</v>
      </c>
      <c r="D14" s="7">
        <f>'[1]Лист 1'!D78</f>
        <v>153608.47</v>
      </c>
      <c r="E14" s="7">
        <f t="shared" si="1"/>
        <v>30.721693999999999</v>
      </c>
    </row>
    <row r="15" spans="1:5" ht="30" x14ac:dyDescent="0.25">
      <c r="A15" s="8" t="str">
        <f>'[1]Лист 1'!A82</f>
        <v>ШТРАФЫ, САНКЦИИ, ВОЗМЕЩЕНИЕ УЩЕРБА</v>
      </c>
      <c r="B15" s="9" t="str">
        <f>'[1]Лист 1'!B82</f>
        <v>00011600000000000000</v>
      </c>
      <c r="C15" s="7">
        <f>'[1]Лист 1'!C82</f>
        <v>792000</v>
      </c>
      <c r="D15" s="7">
        <f>'[1]Лист 1'!D82</f>
        <v>263699.69</v>
      </c>
      <c r="E15" s="7">
        <f t="shared" si="1"/>
        <v>33.295415404040405</v>
      </c>
    </row>
    <row r="16" spans="1:5" x14ac:dyDescent="0.25">
      <c r="A16" s="8" t="str">
        <f>'[1]Лист 1'!A112</f>
        <v>ПРОЧИЕ НЕНАЛОГОВЫЕ ДОХОДЫ</v>
      </c>
      <c r="B16" s="9" t="str">
        <f>'[1]Лист 1'!B112</f>
        <v>00011700000000000000</v>
      </c>
      <c r="C16" s="7">
        <f>'[1]Лист 1'!C112</f>
        <v>0</v>
      </c>
      <c r="D16" s="7">
        <f>'[1]Лист 1'!D112</f>
        <v>36581.839999999997</v>
      </c>
      <c r="E16" s="7" t="s">
        <v>111</v>
      </c>
    </row>
    <row r="17" spans="1:5" x14ac:dyDescent="0.25">
      <c r="A17" s="8" t="str">
        <f>'[1]Лист 1'!A117</f>
        <v>БЕЗВОЗМЕЗДНЫЕ ПОСТУПЛЕНИЯ</v>
      </c>
      <c r="B17" s="9" t="str">
        <f>'[1]Лист 1'!B117</f>
        <v>00020000000000000000</v>
      </c>
      <c r="C17" s="7">
        <f>'[1]Лист 1'!C117</f>
        <v>2142852795.8699999</v>
      </c>
      <c r="D17" s="7">
        <f>'[1]Лист 1'!D117</f>
        <v>387714388.89999998</v>
      </c>
      <c r="E17" s="7">
        <f t="shared" si="1"/>
        <v>18.093374852778332</v>
      </c>
    </row>
    <row r="18" spans="1:5" ht="45" x14ac:dyDescent="0.25">
      <c r="A18" s="8" t="str">
        <f>'[1]Лист 1'!A118</f>
        <v>БЕЗВОЗМЕЗДНЫЕ ПОСТУПЛЕНИЯ ОТ ДРУГИХ БЮДЖЕТОВ БЮДЖЕТНОЙ СИСТЕМЫ РОССИЙСКОЙ ФЕДЕРАЦИИ</v>
      </c>
      <c r="B18" s="9" t="str">
        <f>'[1]Лист 1'!B118</f>
        <v>00020200000000000000</v>
      </c>
      <c r="C18" s="7">
        <f>'[1]Лист 1'!C118</f>
        <v>2142852795.8699999</v>
      </c>
      <c r="D18" s="7">
        <f>'[1]Лист 1'!D118</f>
        <v>387713851.82999998</v>
      </c>
      <c r="E18" s="7">
        <f t="shared" si="1"/>
        <v>18.093349789460824</v>
      </c>
    </row>
    <row r="19" spans="1:5" x14ac:dyDescent="0.25">
      <c r="A19" s="8" t="str">
        <f>'[1]Лист 1'!A151</f>
        <v>ПРОЧИЕ БЕЗВОЗМЕЗДНЫЕ ПОСТУПЛЕНИЯ</v>
      </c>
      <c r="B19" s="9" t="str">
        <f>'[1]Лист 1'!B151</f>
        <v>00020700000000000000</v>
      </c>
      <c r="C19" s="7">
        <f>'[1]Лист 1'!C151</f>
        <v>0</v>
      </c>
      <c r="D19" s="7">
        <f>'[1]Лист 1'!D151</f>
        <v>9003</v>
      </c>
      <c r="E19" s="7" t="str">
        <f>'[1]Лист 1'!E151</f>
        <v>Х</v>
      </c>
    </row>
    <row r="20" spans="1:5" ht="60" x14ac:dyDescent="0.25">
      <c r="A20" s="8" t="str">
        <f>'[1]Лист 1'!A154</f>
        <v>ВОЗВРАТ ОСТАТКОВ СУБСИДИЙ, СУБВЕНЦИЙ И ИНЫХ МЕЖБЮДЖЕТНЫХ ТРАНСФЕРТОВ, ИМЕЮЩИХ ЦЕЛЕВОЕ НАЗНАЧЕНИЕ, ПРОШЛЫХ ЛЕТ</v>
      </c>
      <c r="B20" s="9" t="str">
        <f>'[1]Лист 1'!B154</f>
        <v>00021900000000000000</v>
      </c>
      <c r="C20" s="7">
        <f>'[1]Лист 1'!C154</f>
        <v>0</v>
      </c>
      <c r="D20" s="7">
        <f>'[1]Лист 1'!D154</f>
        <v>-8465.93</v>
      </c>
      <c r="E20" s="7" t="str">
        <f>'[1]Лист 1'!E154</f>
        <v>Х</v>
      </c>
    </row>
    <row r="21" spans="1:5" x14ac:dyDescent="0.25">
      <c r="A21" s="20" t="str">
        <f>'[1]Лист 1'!A7</f>
        <v>Доходы бюджета - Всего</v>
      </c>
      <c r="B21" s="21"/>
      <c r="C21" s="16">
        <f>'[1]Лист 1'!C7</f>
        <v>2512080295.8699999</v>
      </c>
      <c r="D21" s="16">
        <f>'[1]Лист 1'!D7</f>
        <v>473710628.41000003</v>
      </c>
      <c r="E21" s="16">
        <f>(D21/C21)*100</f>
        <v>18.857304409767742</v>
      </c>
    </row>
    <row r="22" spans="1:5" x14ac:dyDescent="0.25">
      <c r="A22" s="22" t="s">
        <v>5</v>
      </c>
      <c r="B22" s="23"/>
      <c r="C22" s="15">
        <v>2539772256.0500002</v>
      </c>
      <c r="D22" s="15">
        <v>388657597.75</v>
      </c>
      <c r="E22" s="16">
        <f>(D22/C22)*100</f>
        <v>15.302852325604292</v>
      </c>
    </row>
    <row r="23" spans="1:5" ht="30" x14ac:dyDescent="0.25">
      <c r="A23" s="17" t="s">
        <v>0</v>
      </c>
      <c r="B23" s="17" t="s">
        <v>1</v>
      </c>
      <c r="C23" s="18" t="s">
        <v>2</v>
      </c>
      <c r="D23" s="18" t="s">
        <v>3</v>
      </c>
      <c r="E23" s="17" t="s">
        <v>4</v>
      </c>
    </row>
    <row r="24" spans="1:5" x14ac:dyDescent="0.25">
      <c r="A24" s="10" t="s">
        <v>6</v>
      </c>
      <c r="B24" s="11" t="s">
        <v>7</v>
      </c>
      <c r="C24" s="12">
        <v>137121026</v>
      </c>
      <c r="D24" s="12">
        <v>36476887.390000001</v>
      </c>
      <c r="E24" s="12">
        <f>(D24/C24)*100</f>
        <v>26.601965033429664</v>
      </c>
    </row>
    <row r="25" spans="1:5" ht="45" x14ac:dyDescent="0.25">
      <c r="A25" s="10" t="s">
        <v>8</v>
      </c>
      <c r="B25" s="11" t="s">
        <v>9</v>
      </c>
      <c r="C25" s="12">
        <v>2688000</v>
      </c>
      <c r="D25" s="12">
        <v>852659.72</v>
      </c>
      <c r="E25" s="12">
        <f t="shared" ref="E25:E71" si="2">(D25/C25)*100</f>
        <v>31.720971726190477</v>
      </c>
    </row>
    <row r="26" spans="1:5" ht="60" x14ac:dyDescent="0.25">
      <c r="A26" s="10" t="s">
        <v>10</v>
      </c>
      <c r="B26" s="11" t="s">
        <v>11</v>
      </c>
      <c r="C26" s="12">
        <v>2471000</v>
      </c>
      <c r="D26" s="12">
        <v>530367.85</v>
      </c>
      <c r="E26" s="12">
        <f t="shared" si="2"/>
        <v>21.463692836908134</v>
      </c>
    </row>
    <row r="27" spans="1:5" ht="60" x14ac:dyDescent="0.25">
      <c r="A27" s="10" t="s">
        <v>12</v>
      </c>
      <c r="B27" s="11" t="s">
        <v>13</v>
      </c>
      <c r="C27" s="12">
        <v>50987900</v>
      </c>
      <c r="D27" s="12">
        <v>15417956.85</v>
      </c>
      <c r="E27" s="12">
        <f t="shared" si="2"/>
        <v>30.238462164552764</v>
      </c>
    </row>
    <row r="28" spans="1:5" x14ac:dyDescent="0.25">
      <c r="A28" s="10" t="s">
        <v>14</v>
      </c>
      <c r="B28" s="11" t="s">
        <v>15</v>
      </c>
      <c r="C28" s="12">
        <v>71000</v>
      </c>
      <c r="D28" s="12">
        <v>0</v>
      </c>
      <c r="E28" s="12">
        <f t="shared" si="2"/>
        <v>0</v>
      </c>
    </row>
    <row r="29" spans="1:5" ht="45" x14ac:dyDescent="0.25">
      <c r="A29" s="10" t="s">
        <v>16</v>
      </c>
      <c r="B29" s="11" t="s">
        <v>17</v>
      </c>
      <c r="C29" s="12">
        <v>27579426</v>
      </c>
      <c r="D29" s="12">
        <v>6895046.0099999998</v>
      </c>
      <c r="E29" s="12">
        <f t="shared" si="2"/>
        <v>25.000687142654815</v>
      </c>
    </row>
    <row r="30" spans="1:5" x14ac:dyDescent="0.25">
      <c r="A30" s="10" t="s">
        <v>18</v>
      </c>
      <c r="B30" s="11" t="s">
        <v>19</v>
      </c>
      <c r="C30" s="12">
        <v>50000</v>
      </c>
      <c r="D30" s="12">
        <v>0</v>
      </c>
      <c r="E30" s="12">
        <f t="shared" si="2"/>
        <v>0</v>
      </c>
    </row>
    <row r="31" spans="1:5" x14ac:dyDescent="0.25">
      <c r="A31" s="10" t="s">
        <v>20</v>
      </c>
      <c r="B31" s="11" t="s">
        <v>21</v>
      </c>
      <c r="C31" s="12">
        <v>53273700</v>
      </c>
      <c r="D31" s="12">
        <v>12780856.960000001</v>
      </c>
      <c r="E31" s="12">
        <f t="shared" si="2"/>
        <v>23.990931660462859</v>
      </c>
    </row>
    <row r="32" spans="1:5" x14ac:dyDescent="0.25">
      <c r="A32" s="10" t="s">
        <v>22</v>
      </c>
      <c r="B32" s="11" t="s">
        <v>23</v>
      </c>
      <c r="C32" s="12">
        <v>350000</v>
      </c>
      <c r="D32" s="12">
        <v>0</v>
      </c>
      <c r="E32" s="12">
        <f t="shared" si="2"/>
        <v>0</v>
      </c>
    </row>
    <row r="33" spans="1:5" x14ac:dyDescent="0.25">
      <c r="A33" s="10" t="s">
        <v>24</v>
      </c>
      <c r="B33" s="11" t="s">
        <v>25</v>
      </c>
      <c r="C33" s="12">
        <v>350000</v>
      </c>
      <c r="D33" s="12">
        <v>0</v>
      </c>
      <c r="E33" s="12">
        <f t="shared" si="2"/>
        <v>0</v>
      </c>
    </row>
    <row r="34" spans="1:5" ht="30" x14ac:dyDescent="0.25">
      <c r="A34" s="10" t="s">
        <v>26</v>
      </c>
      <c r="B34" s="11" t="s">
        <v>27</v>
      </c>
      <c r="C34" s="12">
        <v>5358000</v>
      </c>
      <c r="D34" s="12">
        <v>1248398.01</v>
      </c>
      <c r="E34" s="12">
        <f t="shared" si="2"/>
        <v>23.29970156774916</v>
      </c>
    </row>
    <row r="35" spans="1:5" x14ac:dyDescent="0.25">
      <c r="A35" s="10" t="s">
        <v>28</v>
      </c>
      <c r="B35" s="11" t="s">
        <v>29</v>
      </c>
      <c r="C35" s="12">
        <v>5358000</v>
      </c>
      <c r="D35" s="12">
        <v>1248398.01</v>
      </c>
      <c r="E35" s="12">
        <f t="shared" si="2"/>
        <v>23.29970156774916</v>
      </c>
    </row>
    <row r="36" spans="1:5" x14ac:dyDescent="0.25">
      <c r="A36" s="10" t="s">
        <v>30</v>
      </c>
      <c r="B36" s="11" t="s">
        <v>31</v>
      </c>
      <c r="C36" s="12">
        <v>292865350</v>
      </c>
      <c r="D36" s="12">
        <v>9045392.0700000003</v>
      </c>
      <c r="E36" s="12">
        <f t="shared" si="2"/>
        <v>3.0885839072461114</v>
      </c>
    </row>
    <row r="37" spans="1:5" x14ac:dyDescent="0.25">
      <c r="A37" s="10" t="s">
        <v>32</v>
      </c>
      <c r="B37" s="11" t="s">
        <v>33</v>
      </c>
      <c r="C37" s="12">
        <v>135400</v>
      </c>
      <c r="D37" s="12">
        <v>27080</v>
      </c>
      <c r="E37" s="12">
        <f t="shared" si="2"/>
        <v>20</v>
      </c>
    </row>
    <row r="38" spans="1:5" x14ac:dyDescent="0.25">
      <c r="A38" s="10" t="s">
        <v>34</v>
      </c>
      <c r="B38" s="11" t="s">
        <v>35</v>
      </c>
      <c r="C38" s="12">
        <v>2317400</v>
      </c>
      <c r="D38" s="12">
        <v>0</v>
      </c>
      <c r="E38" s="12">
        <f t="shared" si="2"/>
        <v>0</v>
      </c>
    </row>
    <row r="39" spans="1:5" x14ac:dyDescent="0.25">
      <c r="A39" s="10" t="s">
        <v>36</v>
      </c>
      <c r="B39" s="11" t="s">
        <v>37</v>
      </c>
      <c r="C39" s="12">
        <v>177946720</v>
      </c>
      <c r="D39" s="12">
        <v>0</v>
      </c>
      <c r="E39" s="12">
        <f t="shared" si="2"/>
        <v>0</v>
      </c>
    </row>
    <row r="40" spans="1:5" x14ac:dyDescent="0.25">
      <c r="A40" s="10" t="s">
        <v>38</v>
      </c>
      <c r="B40" s="11" t="s">
        <v>39</v>
      </c>
      <c r="C40" s="12">
        <v>24000430</v>
      </c>
      <c r="D40" s="12">
        <v>3983674.32</v>
      </c>
      <c r="E40" s="12">
        <f t="shared" si="2"/>
        <v>16.598345612974434</v>
      </c>
    </row>
    <row r="41" spans="1:5" x14ac:dyDescent="0.25">
      <c r="A41" s="10" t="s">
        <v>40</v>
      </c>
      <c r="B41" s="11" t="s">
        <v>41</v>
      </c>
      <c r="C41" s="12">
        <v>76972400</v>
      </c>
      <c r="D41" s="12">
        <v>2140932.9</v>
      </c>
      <c r="E41" s="12">
        <f t="shared" si="2"/>
        <v>2.7814293175216052</v>
      </c>
    </row>
    <row r="42" spans="1:5" ht="30" x14ac:dyDescent="0.25">
      <c r="A42" s="10" t="s">
        <v>42</v>
      </c>
      <c r="B42" s="11" t="s">
        <v>43</v>
      </c>
      <c r="C42" s="12">
        <v>11493000</v>
      </c>
      <c r="D42" s="12">
        <v>2893704.85</v>
      </c>
      <c r="E42" s="12">
        <f t="shared" si="2"/>
        <v>25.177976594448797</v>
      </c>
    </row>
    <row r="43" spans="1:5" x14ac:dyDescent="0.25">
      <c r="A43" s="10" t="s">
        <v>44</v>
      </c>
      <c r="B43" s="11" t="s">
        <v>45</v>
      </c>
      <c r="C43" s="12">
        <v>656259806.73000002</v>
      </c>
      <c r="D43" s="12">
        <v>17741515.800000001</v>
      </c>
      <c r="E43" s="12">
        <f t="shared" si="2"/>
        <v>2.7034286753598575</v>
      </c>
    </row>
    <row r="44" spans="1:5" x14ac:dyDescent="0.25">
      <c r="A44" s="10" t="s">
        <v>46</v>
      </c>
      <c r="B44" s="11" t="s">
        <v>47</v>
      </c>
      <c r="C44" s="12">
        <v>545232900.70000005</v>
      </c>
      <c r="D44" s="12">
        <v>676333.33</v>
      </c>
      <c r="E44" s="12">
        <f t="shared" si="2"/>
        <v>0.12404484929865493</v>
      </c>
    </row>
    <row r="45" spans="1:5" x14ac:dyDescent="0.25">
      <c r="A45" s="10" t="s">
        <v>48</v>
      </c>
      <c r="B45" s="11" t="s">
        <v>49</v>
      </c>
      <c r="C45" s="12">
        <v>34435400.869999997</v>
      </c>
      <c r="D45" s="12">
        <v>1975229.2</v>
      </c>
      <c r="E45" s="12">
        <f t="shared" si="2"/>
        <v>5.7360424159336931</v>
      </c>
    </row>
    <row r="46" spans="1:5" x14ac:dyDescent="0.25">
      <c r="A46" s="10" t="s">
        <v>50</v>
      </c>
      <c r="B46" s="11" t="s">
        <v>51</v>
      </c>
      <c r="C46" s="12">
        <v>76591505.159999996</v>
      </c>
      <c r="D46" s="12">
        <v>15089953.27</v>
      </c>
      <c r="E46" s="12">
        <f t="shared" si="2"/>
        <v>19.701862809037397</v>
      </c>
    </row>
    <row r="47" spans="1:5" x14ac:dyDescent="0.25">
      <c r="A47" s="10" t="s">
        <v>52</v>
      </c>
      <c r="B47" s="11" t="s">
        <v>53</v>
      </c>
      <c r="C47" s="12">
        <v>2778600</v>
      </c>
      <c r="D47" s="12">
        <v>0</v>
      </c>
      <c r="E47" s="12">
        <f t="shared" si="2"/>
        <v>0</v>
      </c>
    </row>
    <row r="48" spans="1:5" ht="30" x14ac:dyDescent="0.25">
      <c r="A48" s="10" t="s">
        <v>54</v>
      </c>
      <c r="B48" s="11" t="s">
        <v>55</v>
      </c>
      <c r="C48" s="12">
        <v>2778600</v>
      </c>
      <c r="D48" s="12">
        <v>0</v>
      </c>
      <c r="E48" s="12">
        <f t="shared" si="2"/>
        <v>0</v>
      </c>
    </row>
    <row r="49" spans="1:5" x14ac:dyDescent="0.25">
      <c r="A49" s="10" t="s">
        <v>56</v>
      </c>
      <c r="B49" s="11" t="s">
        <v>57</v>
      </c>
      <c r="C49" s="12">
        <v>1078488187.1300001</v>
      </c>
      <c r="D49" s="12">
        <v>255020007.41</v>
      </c>
      <c r="E49" s="12">
        <f t="shared" si="2"/>
        <v>23.646064041613847</v>
      </c>
    </row>
    <row r="50" spans="1:5" x14ac:dyDescent="0.25">
      <c r="A50" s="10" t="s">
        <v>58</v>
      </c>
      <c r="B50" s="11" t="s">
        <v>59</v>
      </c>
      <c r="C50" s="12">
        <v>382620730</v>
      </c>
      <c r="D50" s="12">
        <v>88343046.010000005</v>
      </c>
      <c r="E50" s="12">
        <f t="shared" si="2"/>
        <v>23.088933526941943</v>
      </c>
    </row>
    <row r="51" spans="1:5" x14ac:dyDescent="0.25">
      <c r="A51" s="10" t="s">
        <v>60</v>
      </c>
      <c r="B51" s="11" t="s">
        <v>61</v>
      </c>
      <c r="C51" s="12">
        <v>533356211.07999998</v>
      </c>
      <c r="D51" s="12">
        <v>127400416.61</v>
      </c>
      <c r="E51" s="12">
        <f t="shared" si="2"/>
        <v>23.886553482151303</v>
      </c>
    </row>
    <row r="52" spans="1:5" x14ac:dyDescent="0.25">
      <c r="A52" s="10" t="s">
        <v>62</v>
      </c>
      <c r="B52" s="11" t="s">
        <v>63</v>
      </c>
      <c r="C52" s="12">
        <v>101149724.05</v>
      </c>
      <c r="D52" s="12">
        <v>24624194.25</v>
      </c>
      <c r="E52" s="12">
        <f t="shared" si="2"/>
        <v>24.344301955611712</v>
      </c>
    </row>
    <row r="53" spans="1:5" ht="30" x14ac:dyDescent="0.25">
      <c r="A53" s="10" t="s">
        <v>64</v>
      </c>
      <c r="B53" s="11" t="s">
        <v>65</v>
      </c>
      <c r="C53" s="12">
        <v>120000</v>
      </c>
      <c r="D53" s="12">
        <v>12000</v>
      </c>
      <c r="E53" s="12">
        <f t="shared" si="2"/>
        <v>10</v>
      </c>
    </row>
    <row r="54" spans="1:5" x14ac:dyDescent="0.25">
      <c r="A54" s="10" t="s">
        <v>66</v>
      </c>
      <c r="B54" s="11" t="s">
        <v>67</v>
      </c>
      <c r="C54" s="12">
        <v>10624102</v>
      </c>
      <c r="D54" s="12">
        <v>1850767.98</v>
      </c>
      <c r="E54" s="12">
        <f t="shared" si="2"/>
        <v>17.420465089661224</v>
      </c>
    </row>
    <row r="55" spans="1:5" x14ac:dyDescent="0.25">
      <c r="A55" s="10" t="s">
        <v>68</v>
      </c>
      <c r="B55" s="11" t="s">
        <v>69</v>
      </c>
      <c r="C55" s="12">
        <v>50617420</v>
      </c>
      <c r="D55" s="12">
        <v>12789582.560000001</v>
      </c>
      <c r="E55" s="12">
        <f t="shared" si="2"/>
        <v>25.267156168765613</v>
      </c>
    </row>
    <row r="56" spans="1:5" x14ac:dyDescent="0.25">
      <c r="A56" s="10" t="s">
        <v>70</v>
      </c>
      <c r="B56" s="11" t="s">
        <v>71</v>
      </c>
      <c r="C56" s="12">
        <v>124447350</v>
      </c>
      <c r="D56" s="12">
        <v>33026369.039999999</v>
      </c>
      <c r="E56" s="12">
        <f t="shared" si="2"/>
        <v>26.538426925121346</v>
      </c>
    </row>
    <row r="57" spans="1:5" x14ac:dyDescent="0.25">
      <c r="A57" s="10" t="s">
        <v>72</v>
      </c>
      <c r="B57" s="11" t="s">
        <v>73</v>
      </c>
      <c r="C57" s="12">
        <v>69617050</v>
      </c>
      <c r="D57" s="12">
        <v>18264110.989999998</v>
      </c>
      <c r="E57" s="12">
        <f t="shared" si="2"/>
        <v>26.235111930195259</v>
      </c>
    </row>
    <row r="58" spans="1:5" ht="30" x14ac:dyDescent="0.25">
      <c r="A58" s="10" t="s">
        <v>74</v>
      </c>
      <c r="B58" s="11" t="s">
        <v>75</v>
      </c>
      <c r="C58" s="12">
        <v>54830300</v>
      </c>
      <c r="D58" s="12">
        <v>14762258.050000001</v>
      </c>
      <c r="E58" s="12">
        <f t="shared" si="2"/>
        <v>26.92354054236435</v>
      </c>
    </row>
    <row r="59" spans="1:5" x14ac:dyDescent="0.25">
      <c r="A59" s="10" t="s">
        <v>76</v>
      </c>
      <c r="B59" s="11" t="s">
        <v>77</v>
      </c>
      <c r="C59" s="12">
        <v>70087200</v>
      </c>
      <c r="D59" s="12">
        <v>17374490.75</v>
      </c>
      <c r="E59" s="12">
        <f t="shared" si="2"/>
        <v>24.789820038466367</v>
      </c>
    </row>
    <row r="60" spans="1:5" x14ac:dyDescent="0.25">
      <c r="A60" s="10" t="s">
        <v>78</v>
      </c>
      <c r="B60" s="11" t="s">
        <v>79</v>
      </c>
      <c r="C60" s="12">
        <v>5950000</v>
      </c>
      <c r="D60" s="12">
        <v>1640637.25</v>
      </c>
      <c r="E60" s="12">
        <f t="shared" si="2"/>
        <v>27.573735294117647</v>
      </c>
    </row>
    <row r="61" spans="1:5" x14ac:dyDescent="0.25">
      <c r="A61" s="10" t="s">
        <v>80</v>
      </c>
      <c r="B61" s="11" t="s">
        <v>81</v>
      </c>
      <c r="C61" s="12">
        <v>37348000</v>
      </c>
      <c r="D61" s="12">
        <v>10689550.039999999</v>
      </c>
      <c r="E61" s="12">
        <f t="shared" si="2"/>
        <v>28.621479168897928</v>
      </c>
    </row>
    <row r="62" spans="1:5" x14ac:dyDescent="0.25">
      <c r="A62" s="10" t="s">
        <v>82</v>
      </c>
      <c r="B62" s="11" t="s">
        <v>83</v>
      </c>
      <c r="C62" s="12">
        <v>19274800</v>
      </c>
      <c r="D62" s="12">
        <v>3160273</v>
      </c>
      <c r="E62" s="12">
        <f t="shared" si="2"/>
        <v>16.395879594081393</v>
      </c>
    </row>
    <row r="63" spans="1:5" x14ac:dyDescent="0.25">
      <c r="A63" s="10" t="s">
        <v>84</v>
      </c>
      <c r="B63" s="11" t="s">
        <v>85</v>
      </c>
      <c r="C63" s="12">
        <v>7514400</v>
      </c>
      <c r="D63" s="12">
        <v>1884030.46</v>
      </c>
      <c r="E63" s="12">
        <f t="shared" si="2"/>
        <v>25.072267379963805</v>
      </c>
    </row>
    <row r="64" spans="1:5" x14ac:dyDescent="0.25">
      <c r="A64" s="10" t="s">
        <v>86</v>
      </c>
      <c r="B64" s="11" t="s">
        <v>87</v>
      </c>
      <c r="C64" s="12">
        <v>169787278</v>
      </c>
      <c r="D64" s="12">
        <v>17849537.280000001</v>
      </c>
      <c r="E64" s="12">
        <f t="shared" si="2"/>
        <v>10.512882643657202</v>
      </c>
    </row>
    <row r="65" spans="1:5" x14ac:dyDescent="0.25">
      <c r="A65" s="10" t="s">
        <v>88</v>
      </c>
      <c r="B65" s="11" t="s">
        <v>89</v>
      </c>
      <c r="C65" s="12">
        <v>167473648</v>
      </c>
      <c r="D65" s="12">
        <v>17056077.920000002</v>
      </c>
      <c r="E65" s="12">
        <f t="shared" si="2"/>
        <v>10.1843353409248</v>
      </c>
    </row>
    <row r="66" spans="1:5" ht="30" x14ac:dyDescent="0.25">
      <c r="A66" s="10" t="s">
        <v>90</v>
      </c>
      <c r="B66" s="11" t="s">
        <v>91</v>
      </c>
      <c r="C66" s="12">
        <v>2313630</v>
      </c>
      <c r="D66" s="12">
        <v>793459.36</v>
      </c>
      <c r="E66" s="12">
        <f t="shared" si="2"/>
        <v>34.294997903727044</v>
      </c>
    </row>
    <row r="67" spans="1:5" x14ac:dyDescent="0.25">
      <c r="A67" s="10" t="s">
        <v>92</v>
      </c>
      <c r="B67" s="11" t="s">
        <v>93</v>
      </c>
      <c r="C67" s="12">
        <v>2100000</v>
      </c>
      <c r="D67" s="12">
        <v>875000</v>
      </c>
      <c r="E67" s="12">
        <f t="shared" si="2"/>
        <v>41.666666666666671</v>
      </c>
    </row>
    <row r="68" spans="1:5" x14ac:dyDescent="0.25">
      <c r="A68" s="10" t="s">
        <v>94</v>
      </c>
      <c r="B68" s="11" t="s">
        <v>95</v>
      </c>
      <c r="C68" s="12">
        <v>2100000</v>
      </c>
      <c r="D68" s="12">
        <v>875000</v>
      </c>
      <c r="E68" s="12">
        <f t="shared" si="2"/>
        <v>41.666666666666671</v>
      </c>
    </row>
    <row r="69" spans="1:5" ht="30" x14ac:dyDescent="0.25">
      <c r="A69" s="10" t="s">
        <v>96</v>
      </c>
      <c r="B69" s="11" t="s">
        <v>97</v>
      </c>
      <c r="C69" s="12">
        <v>129458.19</v>
      </c>
      <c r="D69" s="12">
        <v>0</v>
      </c>
      <c r="E69" s="12">
        <f t="shared" si="2"/>
        <v>0</v>
      </c>
    </row>
    <row r="70" spans="1:5" ht="30" x14ac:dyDescent="0.25">
      <c r="A70" s="10" t="s">
        <v>98</v>
      </c>
      <c r="B70" s="11" t="s">
        <v>99</v>
      </c>
      <c r="C70" s="12">
        <v>129458.19</v>
      </c>
      <c r="D70" s="12">
        <v>0</v>
      </c>
      <c r="E70" s="12">
        <f t="shared" si="2"/>
        <v>0</v>
      </c>
    </row>
    <row r="71" spans="1:5" ht="30.75" customHeight="1" x14ac:dyDescent="0.25">
      <c r="A71" s="13" t="s">
        <v>100</v>
      </c>
      <c r="B71" s="14"/>
      <c r="C71" s="15">
        <v>-27691960.18</v>
      </c>
      <c r="D71" s="15">
        <v>85053030.659999996</v>
      </c>
      <c r="E71" s="12" t="s">
        <v>111</v>
      </c>
    </row>
    <row r="72" spans="1:5" ht="30" x14ac:dyDescent="0.25">
      <c r="A72" s="17" t="s">
        <v>0</v>
      </c>
      <c r="B72" s="17" t="s">
        <v>101</v>
      </c>
      <c r="C72" s="17" t="s">
        <v>2</v>
      </c>
      <c r="D72" s="17" t="s">
        <v>3</v>
      </c>
      <c r="E72" s="17" t="s">
        <v>4</v>
      </c>
    </row>
    <row r="73" spans="1:5" ht="45" x14ac:dyDescent="0.25">
      <c r="A73" s="10" t="s">
        <v>102</v>
      </c>
      <c r="B73" s="11" t="s">
        <v>103</v>
      </c>
      <c r="C73" s="19">
        <v>27691960.18</v>
      </c>
      <c r="D73" s="19">
        <v>0</v>
      </c>
      <c r="E73" s="19">
        <v>0</v>
      </c>
    </row>
    <row r="74" spans="1:5" ht="30" x14ac:dyDescent="0.25">
      <c r="A74" s="10" t="s">
        <v>104</v>
      </c>
      <c r="B74" s="11" t="s">
        <v>105</v>
      </c>
      <c r="C74" s="19">
        <v>54032013.380000003</v>
      </c>
      <c r="D74" s="19">
        <v>0</v>
      </c>
      <c r="E74" s="19">
        <v>0</v>
      </c>
    </row>
    <row r="75" spans="1:5" ht="30" x14ac:dyDescent="0.25">
      <c r="A75" s="10" t="s">
        <v>106</v>
      </c>
      <c r="B75" s="11" t="s">
        <v>107</v>
      </c>
      <c r="C75" s="19">
        <v>-26340053.199999999</v>
      </c>
      <c r="D75" s="19">
        <v>0</v>
      </c>
      <c r="E75" s="19">
        <v>0</v>
      </c>
    </row>
    <row r="76" spans="1:5" ht="30" x14ac:dyDescent="0.25">
      <c r="A76" s="10" t="s">
        <v>108</v>
      </c>
      <c r="B76" s="11" t="s">
        <v>109</v>
      </c>
      <c r="C76" s="19">
        <v>0</v>
      </c>
      <c r="D76" s="19">
        <v>-85053030.659999996</v>
      </c>
      <c r="E76" s="19" t="s">
        <v>111</v>
      </c>
    </row>
  </sheetData>
  <mergeCells count="4">
    <mergeCell ref="A21:B21"/>
    <mergeCell ref="A22:B22"/>
    <mergeCell ref="A2:E2"/>
    <mergeCell ref="A3:E3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Belousova</dc:creator>
  <cp:lastModifiedBy>Belousova</cp:lastModifiedBy>
  <cp:lastPrinted>2022-08-30T06:31:43Z</cp:lastPrinted>
  <dcterms:created xsi:type="dcterms:W3CDTF">2022-08-30T05:56:24Z</dcterms:created>
  <dcterms:modified xsi:type="dcterms:W3CDTF">2022-08-30T06:38:22Z</dcterms:modified>
</cp:coreProperties>
</file>